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ung\OneDrive - Sempra Energy\Documents\Procurement Documents\"/>
    </mc:Choice>
  </mc:AlternateContent>
  <xr:revisionPtr revIDLastSave="30" documentId="10_ncr:100000_{A60CEC21-D197-4BE4-A290-2CFACF14092E}" xr6:coauthVersionLast="41" xr6:coauthVersionMax="41" xr10:uidLastSave="{0196DBE6-08BD-46A4-9383-63BF348FC72C}"/>
  <bookViews>
    <workbookView xWindow="-110" yWindow="-110" windowWidth="25820" windowHeight="14020" firstSheet="4" activeTab="11" xr2:uid="{00000000-000D-0000-FFFF-FFFF00000000}"/>
  </bookViews>
  <sheets>
    <sheet name="December 1, 2018" sheetId="15" r:id="rId1"/>
    <sheet name="12 month summary" sheetId="3" r:id="rId2"/>
    <sheet name="January 1, 2019" sheetId="4" r:id="rId3"/>
    <sheet name="February 1, 2019" sheetId="16" r:id="rId4"/>
    <sheet name="March 1, 2019" sheetId="17" r:id="rId5"/>
    <sheet name="April 1, 2019" sheetId="18" r:id="rId6"/>
    <sheet name="May 1, 2019" sheetId="19" r:id="rId7"/>
    <sheet name="June 1, 2019" sheetId="20" r:id="rId8"/>
    <sheet name="July 1, 2019" sheetId="21" r:id="rId9"/>
    <sheet name="August 1, 2019" sheetId="22" r:id="rId10"/>
    <sheet name="September 1, 2019" sheetId="23" r:id="rId11"/>
    <sheet name="October 1, 2019" sheetId="24" r:id="rId12"/>
  </sheets>
  <definedNames>
    <definedName name="_AMO_UniqueIdentifier" hidden="1">"'c8859ef3-1a32-4700-871b-03a44f80c76f'"</definedName>
    <definedName name="_xlnm.Print_Area" localSheetId="5">'April 1, 2019'!$A$1:$N$68</definedName>
    <definedName name="_xlnm.Print_Area" localSheetId="9">'August 1, 2019'!$A$1:$N$68</definedName>
    <definedName name="_xlnm.Print_Area" localSheetId="0">'December 1, 2018'!$A$1:$N$68</definedName>
    <definedName name="_xlnm.Print_Area" localSheetId="3">'February 1, 2019'!$A$1:$N$68</definedName>
    <definedName name="_xlnm.Print_Area" localSheetId="2">'January 1, 2019'!$A$1:$N$68</definedName>
    <definedName name="_xlnm.Print_Area" localSheetId="8">'July 1, 2019'!$A$1:$N$68</definedName>
    <definedName name="_xlnm.Print_Area" localSheetId="7">'June 1, 2019'!$A$1:$N$68</definedName>
    <definedName name="_xlnm.Print_Area" localSheetId="4">'March 1, 2019'!$A$1:$N$68</definedName>
    <definedName name="_xlnm.Print_Area" localSheetId="6">'May 1, 2019'!$A$1:$N$68</definedName>
    <definedName name="_xlnm.Print_Area" localSheetId="11">'October 1, 2019'!$A$1:$N$68</definedName>
    <definedName name="_xlnm.Print_Area" localSheetId="10">'September 1, 2019'!$A$1:$N$68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24" l="1"/>
  <c r="M58" i="24" s="1"/>
  <c r="G57" i="24"/>
  <c r="J57" i="24" s="1"/>
  <c r="M52" i="24"/>
  <c r="J52" i="24"/>
  <c r="L52" i="24" s="1"/>
  <c r="L51" i="24"/>
  <c r="J51" i="24"/>
  <c r="M51" i="24" s="1"/>
  <c r="G50" i="24"/>
  <c r="J50" i="24" s="1"/>
  <c r="M50" i="24" s="1"/>
  <c r="G49" i="24"/>
  <c r="J49" i="24" s="1"/>
  <c r="M49" i="24" s="1"/>
  <c r="J44" i="24"/>
  <c r="M44" i="24" s="1"/>
  <c r="H44" i="24"/>
  <c r="H43" i="24"/>
  <c r="G43" i="24"/>
  <c r="J43" i="24" s="1"/>
  <c r="M43" i="24" s="1"/>
  <c r="L41" i="24"/>
  <c r="J41" i="24"/>
  <c r="M41" i="24" s="1"/>
  <c r="J40" i="24"/>
  <c r="M40" i="24" s="1"/>
  <c r="G39" i="24"/>
  <c r="J39" i="24" s="1"/>
  <c r="G38" i="24"/>
  <c r="J38" i="24" s="1"/>
  <c r="H33" i="24"/>
  <c r="J33" i="24" s="1"/>
  <c r="H32" i="24"/>
  <c r="G32" i="24"/>
  <c r="J32" i="24" s="1"/>
  <c r="J30" i="24"/>
  <c r="M30" i="24" s="1"/>
  <c r="J29" i="24"/>
  <c r="M29" i="24" s="1"/>
  <c r="G28" i="24"/>
  <c r="J28" i="24" s="1"/>
  <c r="G27" i="24"/>
  <c r="J27" i="24" s="1"/>
  <c r="M22" i="24"/>
  <c r="J22" i="24"/>
  <c r="L22" i="24" s="1"/>
  <c r="L21" i="24"/>
  <c r="J21" i="24"/>
  <c r="M21" i="24" s="1"/>
  <c r="J20" i="24"/>
  <c r="M20" i="24" s="1"/>
  <c r="G20" i="24"/>
  <c r="G19" i="24"/>
  <c r="J19" i="24" s="1"/>
  <c r="M19" i="24" s="1"/>
  <c r="J14" i="24"/>
  <c r="M14" i="24" s="1"/>
  <c r="J13" i="24"/>
  <c r="M13" i="24" s="1"/>
  <c r="G12" i="24"/>
  <c r="J12" i="24" s="1"/>
  <c r="J11" i="24"/>
  <c r="L11" i="24" s="1"/>
  <c r="M11" i="24" l="1"/>
  <c r="L12" i="24"/>
  <c r="M12" i="24"/>
  <c r="L28" i="24"/>
  <c r="M28" i="24"/>
  <c r="L57" i="24"/>
  <c r="M57" i="24"/>
  <c r="M33" i="24"/>
  <c r="L33" i="24"/>
  <c r="M38" i="24"/>
  <c r="L38" i="24"/>
  <c r="L27" i="24"/>
  <c r="M27" i="24"/>
  <c r="M32" i="24"/>
  <c r="L32" i="24"/>
  <c r="M39" i="24"/>
  <c r="L39" i="24"/>
  <c r="L14" i="24"/>
  <c r="L19" i="24"/>
  <c r="L20" i="24"/>
  <c r="L30" i="24"/>
  <c r="L40" i="24"/>
  <c r="L43" i="24"/>
  <c r="L44" i="24"/>
  <c r="L49" i="24"/>
  <c r="L50" i="24"/>
  <c r="L13" i="24"/>
  <c r="L29" i="24"/>
  <c r="L58" i="24"/>
  <c r="J58" i="23"/>
  <c r="M58" i="23" s="1"/>
  <c r="J57" i="23"/>
  <c r="M57" i="23" s="1"/>
  <c r="G57" i="23"/>
  <c r="J52" i="23"/>
  <c r="M52" i="23" s="1"/>
  <c r="J51" i="23"/>
  <c r="M51" i="23" s="1"/>
  <c r="G50" i="23"/>
  <c r="J50" i="23" s="1"/>
  <c r="G49" i="23"/>
  <c r="J49" i="23" s="1"/>
  <c r="H44" i="23"/>
  <c r="J44" i="23" s="1"/>
  <c r="H43" i="23"/>
  <c r="G43" i="23"/>
  <c r="J43" i="23" s="1"/>
  <c r="J41" i="23"/>
  <c r="M41" i="23" s="1"/>
  <c r="J40" i="23"/>
  <c r="L40" i="23" s="1"/>
  <c r="G39" i="23"/>
  <c r="J39" i="23" s="1"/>
  <c r="G38" i="23"/>
  <c r="J38" i="23" s="1"/>
  <c r="H33" i="23"/>
  <c r="J33" i="23" s="1"/>
  <c r="H32" i="23"/>
  <c r="G32" i="23"/>
  <c r="J32" i="23" s="1"/>
  <c r="J30" i="23"/>
  <c r="L30" i="23" s="1"/>
  <c r="M29" i="23"/>
  <c r="L29" i="23"/>
  <c r="J29" i="23"/>
  <c r="G28" i="23"/>
  <c r="J28" i="23" s="1"/>
  <c r="M28" i="23" s="1"/>
  <c r="G27" i="23"/>
  <c r="J27" i="23" s="1"/>
  <c r="M27" i="23" s="1"/>
  <c r="J22" i="23"/>
  <c r="M22" i="23" s="1"/>
  <c r="J21" i="23"/>
  <c r="M21" i="23" s="1"/>
  <c r="G20" i="23"/>
  <c r="J20" i="23" s="1"/>
  <c r="G19" i="23"/>
  <c r="J19" i="23" s="1"/>
  <c r="J14" i="23"/>
  <c r="L14" i="23" s="1"/>
  <c r="M13" i="23"/>
  <c r="L13" i="23"/>
  <c r="J13" i="23"/>
  <c r="G12" i="23"/>
  <c r="J12" i="23" s="1"/>
  <c r="M12" i="23" s="1"/>
  <c r="J11" i="23"/>
  <c r="M11" i="23" s="1"/>
  <c r="M40" i="23" l="1"/>
  <c r="L58" i="23"/>
  <c r="M14" i="23"/>
  <c r="M30" i="23"/>
  <c r="L20" i="23"/>
  <c r="M20" i="23"/>
  <c r="M32" i="23"/>
  <c r="L32" i="23"/>
  <c r="L43" i="23"/>
  <c r="M43" i="23"/>
  <c r="M33" i="23"/>
  <c r="L33" i="23"/>
  <c r="L44" i="23"/>
  <c r="M44" i="23"/>
  <c r="M39" i="23"/>
  <c r="L39" i="23"/>
  <c r="L50" i="23"/>
  <c r="M50" i="23"/>
  <c r="L19" i="23"/>
  <c r="M19" i="23"/>
  <c r="M38" i="23"/>
  <c r="L38" i="23"/>
  <c r="L49" i="23"/>
  <c r="M49" i="23"/>
  <c r="L11" i="23"/>
  <c r="L12" i="23"/>
  <c r="L22" i="23"/>
  <c r="L27" i="23"/>
  <c r="L28" i="23"/>
  <c r="L52" i="23"/>
  <c r="L57" i="23"/>
  <c r="L21" i="23"/>
  <c r="L41" i="23"/>
  <c r="L51" i="23"/>
  <c r="J58" i="22"/>
  <c r="M58" i="22" s="1"/>
  <c r="G57" i="22"/>
  <c r="J57" i="22" s="1"/>
  <c r="J52" i="22"/>
  <c r="L52" i="22" s="1"/>
  <c r="J51" i="22"/>
  <c r="M51" i="22" s="1"/>
  <c r="G50" i="22"/>
  <c r="J50" i="22" s="1"/>
  <c r="M50" i="22" s="1"/>
  <c r="G49" i="22"/>
  <c r="J49" i="22" s="1"/>
  <c r="M49" i="22" s="1"/>
  <c r="H44" i="22"/>
  <c r="J44" i="22" s="1"/>
  <c r="M44" i="22" s="1"/>
  <c r="H43" i="22"/>
  <c r="G43" i="22"/>
  <c r="J43" i="22" s="1"/>
  <c r="M43" i="22" s="1"/>
  <c r="L41" i="22"/>
  <c r="J41" i="22"/>
  <c r="M41" i="22" s="1"/>
  <c r="J40" i="22"/>
  <c r="M40" i="22" s="1"/>
  <c r="G39" i="22"/>
  <c r="J39" i="22" s="1"/>
  <c r="G38" i="22"/>
  <c r="J38" i="22" s="1"/>
  <c r="H33" i="22"/>
  <c r="J33" i="22" s="1"/>
  <c r="H32" i="22"/>
  <c r="G32" i="22"/>
  <c r="J32" i="22" s="1"/>
  <c r="J30" i="22"/>
  <c r="M30" i="22" s="1"/>
  <c r="J29" i="22"/>
  <c r="L29" i="22" s="1"/>
  <c r="G28" i="22"/>
  <c r="J28" i="22" s="1"/>
  <c r="G27" i="22"/>
  <c r="J27" i="22" s="1"/>
  <c r="J22" i="22"/>
  <c r="M22" i="22" s="1"/>
  <c r="L21" i="22"/>
  <c r="J21" i="22"/>
  <c r="M21" i="22" s="1"/>
  <c r="G20" i="22"/>
  <c r="J20" i="22" s="1"/>
  <c r="M20" i="22" s="1"/>
  <c r="G19" i="22"/>
  <c r="J19" i="22" s="1"/>
  <c r="M19" i="22" s="1"/>
  <c r="J14" i="22"/>
  <c r="M14" i="22" s="1"/>
  <c r="J13" i="22"/>
  <c r="L13" i="22" s="1"/>
  <c r="G12" i="22"/>
  <c r="J12" i="22" s="1"/>
  <c r="J11" i="22"/>
  <c r="M11" i="22" s="1"/>
  <c r="L51" i="22" l="1"/>
  <c r="L22" i="22"/>
  <c r="M13" i="22"/>
  <c r="M29" i="22"/>
  <c r="M52" i="22"/>
  <c r="L11" i="22"/>
  <c r="L57" i="22"/>
  <c r="M57" i="22"/>
  <c r="L12" i="22"/>
  <c r="M12" i="22"/>
  <c r="L27" i="22"/>
  <c r="M27" i="22"/>
  <c r="M38" i="22"/>
  <c r="L38" i="22"/>
  <c r="L28" i="22"/>
  <c r="M28" i="22"/>
  <c r="M32" i="22"/>
  <c r="L32" i="22"/>
  <c r="M39" i="22"/>
  <c r="L39" i="22"/>
  <c r="M33" i="22"/>
  <c r="L33" i="22"/>
  <c r="L14" i="22"/>
  <c r="L19" i="22"/>
  <c r="L20" i="22"/>
  <c r="L30" i="22"/>
  <c r="L40" i="22"/>
  <c r="L43" i="22"/>
  <c r="L44" i="22"/>
  <c r="L49" i="22"/>
  <c r="L50" i="22"/>
  <c r="L58" i="22"/>
  <c r="J58" i="21"/>
  <c r="M58" i="21" s="1"/>
  <c r="G57" i="21"/>
  <c r="J57" i="21" s="1"/>
  <c r="J52" i="21"/>
  <c r="L52" i="21" s="1"/>
  <c r="J51" i="21"/>
  <c r="M51" i="21" s="1"/>
  <c r="J50" i="21"/>
  <c r="M50" i="21" s="1"/>
  <c r="G50" i="21"/>
  <c r="G49" i="21"/>
  <c r="J49" i="21" s="1"/>
  <c r="M49" i="21" s="1"/>
  <c r="J44" i="21"/>
  <c r="M44" i="21" s="1"/>
  <c r="H44" i="21"/>
  <c r="H43" i="21"/>
  <c r="G43" i="21"/>
  <c r="J43" i="21" s="1"/>
  <c r="M43" i="21" s="1"/>
  <c r="M41" i="21"/>
  <c r="J41" i="21"/>
  <c r="L41" i="21" s="1"/>
  <c r="J40" i="21"/>
  <c r="M40" i="21" s="1"/>
  <c r="G39" i="21"/>
  <c r="J39" i="21" s="1"/>
  <c r="G38" i="21"/>
  <c r="J38" i="21" s="1"/>
  <c r="H33" i="21"/>
  <c r="J33" i="21" s="1"/>
  <c r="H32" i="21"/>
  <c r="G32" i="21"/>
  <c r="J30" i="21"/>
  <c r="M30" i="21" s="1"/>
  <c r="J29" i="21"/>
  <c r="M29" i="21" s="1"/>
  <c r="G28" i="21"/>
  <c r="J28" i="21" s="1"/>
  <c r="G27" i="21"/>
  <c r="J27" i="21" s="1"/>
  <c r="J22" i="21"/>
  <c r="L22" i="21" s="1"/>
  <c r="M21" i="21"/>
  <c r="L21" i="21"/>
  <c r="J21" i="21"/>
  <c r="G20" i="21"/>
  <c r="J20" i="21" s="1"/>
  <c r="M20" i="21" s="1"/>
  <c r="G19" i="21"/>
  <c r="J19" i="21" s="1"/>
  <c r="M19" i="21" s="1"/>
  <c r="J14" i="21"/>
  <c r="M14" i="21" s="1"/>
  <c r="J13" i="21"/>
  <c r="M13" i="21" s="1"/>
  <c r="G12" i="21"/>
  <c r="J12" i="21" s="1"/>
  <c r="J11" i="21"/>
  <c r="L11" i="21" s="1"/>
  <c r="M11" i="21" l="1"/>
  <c r="J32" i="21"/>
  <c r="M52" i="21"/>
  <c r="L51" i="21"/>
  <c r="M22" i="21"/>
  <c r="M32" i="21"/>
  <c r="L32" i="21"/>
  <c r="M33" i="21"/>
  <c r="L33" i="21"/>
  <c r="M38" i="21"/>
  <c r="L38" i="21"/>
  <c r="L57" i="21"/>
  <c r="M57" i="21"/>
  <c r="L28" i="21"/>
  <c r="M28" i="21"/>
  <c r="L12" i="21"/>
  <c r="M12" i="21"/>
  <c r="L27" i="21"/>
  <c r="M27" i="21"/>
  <c r="M39" i="21"/>
  <c r="L39" i="21"/>
  <c r="L30" i="21"/>
  <c r="L40" i="21"/>
  <c r="L43" i="21"/>
  <c r="L44" i="21"/>
  <c r="L49" i="21"/>
  <c r="L50" i="21"/>
  <c r="L14" i="21"/>
  <c r="L19" i="21"/>
  <c r="L20" i="21"/>
  <c r="L13" i="21"/>
  <c r="L29" i="21"/>
  <c r="L58" i="21"/>
  <c r="J58" i="20" l="1"/>
  <c r="M58" i="20" s="1"/>
  <c r="G57" i="20"/>
  <c r="J57" i="20" s="1"/>
  <c r="J52" i="20"/>
  <c r="L52" i="20" s="1"/>
  <c r="M51" i="20"/>
  <c r="J51" i="20"/>
  <c r="L51" i="20" s="1"/>
  <c r="G50" i="20"/>
  <c r="J50" i="20" s="1"/>
  <c r="G49" i="20"/>
  <c r="J49" i="20" s="1"/>
  <c r="H44" i="20"/>
  <c r="J44" i="20" s="1"/>
  <c r="H43" i="20"/>
  <c r="G43" i="20"/>
  <c r="J43" i="20" s="1"/>
  <c r="J41" i="20"/>
  <c r="L41" i="20" s="1"/>
  <c r="J40" i="20"/>
  <c r="M40" i="20" s="1"/>
  <c r="G39" i="20"/>
  <c r="J39" i="20" s="1"/>
  <c r="M39" i="20" s="1"/>
  <c r="G38" i="20"/>
  <c r="J38" i="20" s="1"/>
  <c r="M38" i="20" s="1"/>
  <c r="H33" i="20"/>
  <c r="J33" i="20" s="1"/>
  <c r="M33" i="20" s="1"/>
  <c r="H32" i="20"/>
  <c r="G32" i="20"/>
  <c r="J30" i="20"/>
  <c r="M30" i="20" s="1"/>
  <c r="J29" i="20"/>
  <c r="M29" i="20" s="1"/>
  <c r="G28" i="20"/>
  <c r="J28" i="20" s="1"/>
  <c r="G27" i="20"/>
  <c r="J27" i="20" s="1"/>
  <c r="L22" i="20"/>
  <c r="J22" i="20"/>
  <c r="M22" i="20" s="1"/>
  <c r="J21" i="20"/>
  <c r="L21" i="20" s="1"/>
  <c r="G20" i="20"/>
  <c r="J20" i="20" s="1"/>
  <c r="G19" i="20"/>
  <c r="J19" i="20" s="1"/>
  <c r="J14" i="20"/>
  <c r="M14" i="20" s="1"/>
  <c r="J13" i="20"/>
  <c r="L13" i="20" s="1"/>
  <c r="G12" i="20"/>
  <c r="J12" i="20" s="1"/>
  <c r="J11" i="20"/>
  <c r="M11" i="20" s="1"/>
  <c r="L11" i="20" l="1"/>
  <c r="L14" i="20"/>
  <c r="L30" i="20"/>
  <c r="M41" i="20"/>
  <c r="M21" i="20"/>
  <c r="L40" i="20"/>
  <c r="J32" i="20"/>
  <c r="M32" i="20" s="1"/>
  <c r="L49" i="20"/>
  <c r="M49" i="20"/>
  <c r="L27" i="20"/>
  <c r="M27" i="20"/>
  <c r="M43" i="20"/>
  <c r="L43" i="20"/>
  <c r="M50" i="20"/>
  <c r="L50" i="20"/>
  <c r="L57" i="20"/>
  <c r="M57" i="20"/>
  <c r="M19" i="20"/>
  <c r="L19" i="20"/>
  <c r="M44" i="20"/>
  <c r="L44" i="20"/>
  <c r="L20" i="20"/>
  <c r="M20" i="20"/>
  <c r="M12" i="20"/>
  <c r="L12" i="20"/>
  <c r="L28" i="20"/>
  <c r="M28" i="20"/>
  <c r="M13" i="20"/>
  <c r="M52" i="20"/>
  <c r="L29" i="20"/>
  <c r="L32" i="20"/>
  <c r="L33" i="20"/>
  <c r="L38" i="20"/>
  <c r="L39" i="20"/>
  <c r="L58" i="20"/>
  <c r="J58" i="19"/>
  <c r="M58" i="19" s="1"/>
  <c r="G57" i="19"/>
  <c r="J57" i="19" s="1"/>
  <c r="J52" i="19"/>
  <c r="L52" i="19" s="1"/>
  <c r="J51" i="19"/>
  <c r="M51" i="19" s="1"/>
  <c r="J50" i="19"/>
  <c r="M50" i="19" s="1"/>
  <c r="G50" i="19"/>
  <c r="G49" i="19"/>
  <c r="J49" i="19" s="1"/>
  <c r="M49" i="19" s="1"/>
  <c r="H44" i="19"/>
  <c r="J44" i="19" s="1"/>
  <c r="M44" i="19" s="1"/>
  <c r="H43" i="19"/>
  <c r="J43" i="19" s="1"/>
  <c r="M43" i="19" s="1"/>
  <c r="G43" i="19"/>
  <c r="J41" i="19"/>
  <c r="M41" i="19" s="1"/>
  <c r="J40" i="19"/>
  <c r="M40" i="19" s="1"/>
  <c r="G39" i="19"/>
  <c r="J39" i="19" s="1"/>
  <c r="G38" i="19"/>
  <c r="J38" i="19" s="1"/>
  <c r="H33" i="19"/>
  <c r="J33" i="19" s="1"/>
  <c r="H32" i="19"/>
  <c r="G32" i="19"/>
  <c r="J30" i="19"/>
  <c r="M30" i="19" s="1"/>
  <c r="J29" i="19"/>
  <c r="M29" i="19" s="1"/>
  <c r="G28" i="19"/>
  <c r="J28" i="19" s="1"/>
  <c r="G27" i="19"/>
  <c r="J27" i="19" s="1"/>
  <c r="J22" i="19"/>
  <c r="L22" i="19" s="1"/>
  <c r="M21" i="19"/>
  <c r="J21" i="19"/>
  <c r="L21" i="19" s="1"/>
  <c r="G20" i="19"/>
  <c r="J20" i="19" s="1"/>
  <c r="M20" i="19" s="1"/>
  <c r="G19" i="19"/>
  <c r="J19" i="19" s="1"/>
  <c r="M19" i="19" s="1"/>
  <c r="J14" i="19"/>
  <c r="M14" i="19" s="1"/>
  <c r="J13" i="19"/>
  <c r="M13" i="19" s="1"/>
  <c r="G12" i="19"/>
  <c r="J12" i="19" s="1"/>
  <c r="J11" i="19"/>
  <c r="L11" i="19" s="1"/>
  <c r="L41" i="19" l="1"/>
  <c r="J32" i="19"/>
  <c r="M32" i="19" s="1"/>
  <c r="M52" i="19"/>
  <c r="L51" i="19"/>
  <c r="M22" i="19"/>
  <c r="M11" i="19"/>
  <c r="L28" i="19"/>
  <c r="M28" i="19"/>
  <c r="L32" i="19"/>
  <c r="M33" i="19"/>
  <c r="L33" i="19"/>
  <c r="M38" i="19"/>
  <c r="L38" i="19"/>
  <c r="L57" i="19"/>
  <c r="M57" i="19"/>
  <c r="L12" i="19"/>
  <c r="M12" i="19"/>
  <c r="L27" i="19"/>
  <c r="M27" i="19"/>
  <c r="M39" i="19"/>
  <c r="L39" i="19"/>
  <c r="L14" i="19"/>
  <c r="L19" i="19"/>
  <c r="L20" i="19"/>
  <c r="L30" i="19"/>
  <c r="L40" i="19"/>
  <c r="L43" i="19"/>
  <c r="L44" i="19"/>
  <c r="L49" i="19"/>
  <c r="L50" i="19"/>
  <c r="L13" i="19"/>
  <c r="L29" i="19"/>
  <c r="L58" i="19"/>
  <c r="J58" i="18"/>
  <c r="M58" i="18" s="1"/>
  <c r="G57" i="18"/>
  <c r="J57" i="18" s="1"/>
  <c r="J52" i="18"/>
  <c r="M52" i="18" s="1"/>
  <c r="J51" i="18"/>
  <c r="L51" i="18" s="1"/>
  <c r="G50" i="18"/>
  <c r="J50" i="18" s="1"/>
  <c r="G49" i="18"/>
  <c r="J49" i="18" s="1"/>
  <c r="H44" i="18"/>
  <c r="J44" i="18" s="1"/>
  <c r="H43" i="18"/>
  <c r="G43" i="18"/>
  <c r="J41" i="18"/>
  <c r="M41" i="18" s="1"/>
  <c r="J40" i="18"/>
  <c r="M40" i="18" s="1"/>
  <c r="G39" i="18"/>
  <c r="J39" i="18" s="1"/>
  <c r="M39" i="18" s="1"/>
  <c r="G38" i="18"/>
  <c r="J38" i="18" s="1"/>
  <c r="M38" i="18" s="1"/>
  <c r="H32" i="18"/>
  <c r="G32" i="18"/>
  <c r="H33" i="18"/>
  <c r="J33" i="18" s="1"/>
  <c r="M33" i="18" s="1"/>
  <c r="J29" i="18"/>
  <c r="G28" i="18"/>
  <c r="J28" i="18" s="1"/>
  <c r="G27" i="18"/>
  <c r="J27" i="18" s="1"/>
  <c r="J22" i="18"/>
  <c r="M22" i="18" s="1"/>
  <c r="J21" i="18"/>
  <c r="M21" i="18" s="1"/>
  <c r="G20" i="18"/>
  <c r="J20" i="18" s="1"/>
  <c r="L20" i="18" s="1"/>
  <c r="G19" i="18"/>
  <c r="J19" i="18" s="1"/>
  <c r="J14" i="18"/>
  <c r="L14" i="18" s="1"/>
  <c r="M13" i="18"/>
  <c r="L13" i="18"/>
  <c r="J13" i="18"/>
  <c r="G12" i="18"/>
  <c r="J12" i="18" s="1"/>
  <c r="M12" i="18" s="1"/>
  <c r="J11" i="18"/>
  <c r="M11" i="18" s="1"/>
  <c r="J43" i="18" l="1"/>
  <c r="M43" i="18" s="1"/>
  <c r="L22" i="18"/>
  <c r="L41" i="18"/>
  <c r="M14" i="18"/>
  <c r="J32" i="18"/>
  <c r="M32" i="18" s="1"/>
  <c r="L58" i="18"/>
  <c r="M51" i="18"/>
  <c r="L52" i="18"/>
  <c r="M44" i="18"/>
  <c r="L44" i="18"/>
  <c r="L40" i="18"/>
  <c r="L21" i="18"/>
  <c r="M29" i="18"/>
  <c r="L29" i="18"/>
  <c r="J30" i="18"/>
  <c r="L11" i="18"/>
  <c r="L12" i="18"/>
  <c r="L19" i="18"/>
  <c r="M19" i="18"/>
  <c r="M27" i="18"/>
  <c r="L27" i="18"/>
  <c r="M49" i="18"/>
  <c r="L49" i="18"/>
  <c r="L57" i="18"/>
  <c r="M57" i="18"/>
  <c r="M50" i="18"/>
  <c r="L50" i="18"/>
  <c r="M28" i="18"/>
  <c r="L28" i="18"/>
  <c r="L43" i="18"/>
  <c r="M20" i="18"/>
  <c r="L33" i="18"/>
  <c r="L32" i="18"/>
  <c r="L38" i="18"/>
  <c r="L39" i="18"/>
  <c r="M30" i="18" l="1"/>
  <c r="L30" i="18"/>
  <c r="J58" i="17" l="1"/>
  <c r="L58" i="17" s="1"/>
  <c r="G57" i="17"/>
  <c r="J57" i="17" s="1"/>
  <c r="J52" i="17"/>
  <c r="M52" i="17" s="1"/>
  <c r="J51" i="17"/>
  <c r="M51" i="17" s="1"/>
  <c r="G50" i="17"/>
  <c r="J50" i="17" s="1"/>
  <c r="G49" i="17"/>
  <c r="J49" i="17" s="1"/>
  <c r="H44" i="17"/>
  <c r="J44" i="17" s="1"/>
  <c r="H43" i="17"/>
  <c r="G43" i="17"/>
  <c r="J43" i="17" s="1"/>
  <c r="J41" i="17"/>
  <c r="M41" i="17" s="1"/>
  <c r="M40" i="17"/>
  <c r="J40" i="17"/>
  <c r="L40" i="17" s="1"/>
  <c r="G39" i="17"/>
  <c r="J39" i="17" s="1"/>
  <c r="G38" i="17"/>
  <c r="J38" i="17" s="1"/>
  <c r="H32" i="17"/>
  <c r="G32" i="17"/>
  <c r="H30" i="17"/>
  <c r="H33" i="17" s="1"/>
  <c r="J33" i="17" s="1"/>
  <c r="H29" i="17"/>
  <c r="J29" i="17" s="1"/>
  <c r="G28" i="17"/>
  <c r="J28" i="17" s="1"/>
  <c r="G27" i="17"/>
  <c r="J27" i="17" s="1"/>
  <c r="J22" i="17"/>
  <c r="M22" i="17" s="1"/>
  <c r="J21" i="17"/>
  <c r="L21" i="17" s="1"/>
  <c r="G20" i="17"/>
  <c r="J20" i="17" s="1"/>
  <c r="G19" i="17"/>
  <c r="J19" i="17" s="1"/>
  <c r="J14" i="17"/>
  <c r="M14" i="17" s="1"/>
  <c r="J13" i="17"/>
  <c r="M13" i="17" s="1"/>
  <c r="G12" i="17"/>
  <c r="J12" i="17" s="1"/>
  <c r="J11" i="17"/>
  <c r="L11" i="17" s="1"/>
  <c r="M11" i="17" l="1"/>
  <c r="L14" i="17"/>
  <c r="M21" i="17"/>
  <c r="J32" i="17"/>
  <c r="M32" i="17" s="1"/>
  <c r="M58" i="17"/>
  <c r="L38" i="17"/>
  <c r="M38" i="17"/>
  <c r="L52" i="17"/>
  <c r="L22" i="17"/>
  <c r="L39" i="17"/>
  <c r="M39" i="17"/>
  <c r="L32" i="17"/>
  <c r="M43" i="17"/>
  <c r="L43" i="17"/>
  <c r="M50" i="17"/>
  <c r="L50" i="17"/>
  <c r="M57" i="17"/>
  <c r="L57" i="17"/>
  <c r="L33" i="17"/>
  <c r="M33" i="17"/>
  <c r="M49" i="17"/>
  <c r="L49" i="17"/>
  <c r="M12" i="17"/>
  <c r="L12" i="17"/>
  <c r="L19" i="17"/>
  <c r="M19" i="17"/>
  <c r="M28" i="17"/>
  <c r="L28" i="17"/>
  <c r="M27" i="17"/>
  <c r="L27" i="17"/>
  <c r="M20" i="17"/>
  <c r="L20" i="17"/>
  <c r="M29" i="17"/>
  <c r="L29" i="17"/>
  <c r="M44" i="17"/>
  <c r="L44" i="17"/>
  <c r="L13" i="17"/>
  <c r="J30" i="17"/>
  <c r="L41" i="17"/>
  <c r="L51" i="17"/>
  <c r="M30" i="17" l="1"/>
  <c r="L30" i="17"/>
  <c r="J58" i="16" l="1"/>
  <c r="M58" i="16" s="1"/>
  <c r="G57" i="16"/>
  <c r="J57" i="16" s="1"/>
  <c r="J52" i="16"/>
  <c r="M52" i="16" s="1"/>
  <c r="M51" i="16"/>
  <c r="J51" i="16"/>
  <c r="L51" i="16" s="1"/>
  <c r="G50" i="16"/>
  <c r="J50" i="16" s="1"/>
  <c r="G49" i="16"/>
  <c r="J49" i="16" s="1"/>
  <c r="H44" i="16"/>
  <c r="J44" i="16" s="1"/>
  <c r="H43" i="16"/>
  <c r="G43" i="16"/>
  <c r="J43" i="16" s="1"/>
  <c r="M41" i="16"/>
  <c r="L41" i="16"/>
  <c r="J41" i="16"/>
  <c r="J40" i="16"/>
  <c r="L40" i="16" s="1"/>
  <c r="G39" i="16"/>
  <c r="J39" i="16" s="1"/>
  <c r="M39" i="16" s="1"/>
  <c r="G38" i="16"/>
  <c r="J38" i="16" s="1"/>
  <c r="M38" i="16" s="1"/>
  <c r="H32" i="16"/>
  <c r="G32" i="16"/>
  <c r="J32" i="16" s="1"/>
  <c r="M32" i="16" s="1"/>
  <c r="H30" i="16"/>
  <c r="H33" i="16" s="1"/>
  <c r="J33" i="16" s="1"/>
  <c r="M33" i="16" s="1"/>
  <c r="H29" i="16"/>
  <c r="J29" i="16" s="1"/>
  <c r="G28" i="16"/>
  <c r="J28" i="16" s="1"/>
  <c r="G27" i="16"/>
  <c r="J27" i="16" s="1"/>
  <c r="M22" i="16"/>
  <c r="L22" i="16"/>
  <c r="J22" i="16"/>
  <c r="J21" i="16"/>
  <c r="M21" i="16" s="1"/>
  <c r="G20" i="16"/>
  <c r="J20" i="16" s="1"/>
  <c r="L20" i="16" s="1"/>
  <c r="G19" i="16"/>
  <c r="J19" i="16" s="1"/>
  <c r="J14" i="16"/>
  <c r="L14" i="16" s="1"/>
  <c r="M13" i="16"/>
  <c r="L13" i="16"/>
  <c r="J13" i="16"/>
  <c r="G12" i="16"/>
  <c r="J12" i="16" s="1"/>
  <c r="J11" i="16"/>
  <c r="M11" i="16" s="1"/>
  <c r="M14" i="16" l="1"/>
  <c r="M44" i="16"/>
  <c r="L44" i="16"/>
  <c r="M29" i="16"/>
  <c r="L29" i="16"/>
  <c r="L11" i="16"/>
  <c r="L21" i="16"/>
  <c r="J30" i="16"/>
  <c r="M40" i="16"/>
  <c r="L52" i="16"/>
  <c r="L58" i="16"/>
  <c r="M49" i="16"/>
  <c r="L49" i="16"/>
  <c r="L57" i="16"/>
  <c r="M57" i="16"/>
  <c r="L19" i="16"/>
  <c r="M19" i="16"/>
  <c r="M50" i="16"/>
  <c r="L50" i="16"/>
  <c r="M12" i="16"/>
  <c r="L12" i="16"/>
  <c r="M27" i="16"/>
  <c r="L27" i="16"/>
  <c r="M43" i="16"/>
  <c r="L43" i="16"/>
  <c r="M28" i="16"/>
  <c r="L28" i="16"/>
  <c r="M20" i="16"/>
  <c r="L32" i="16"/>
  <c r="L33" i="16"/>
  <c r="L38" i="16"/>
  <c r="L39" i="16"/>
  <c r="M30" i="16" l="1"/>
  <c r="L30" i="16"/>
  <c r="J58" i="15" l="1"/>
  <c r="M58" i="15" s="1"/>
  <c r="G57" i="15"/>
  <c r="J57" i="15" s="1"/>
  <c r="J52" i="15"/>
  <c r="L52" i="15" s="1"/>
  <c r="J51" i="15"/>
  <c r="M51" i="15" s="1"/>
  <c r="G50" i="15"/>
  <c r="J50" i="15" s="1"/>
  <c r="M50" i="15" s="1"/>
  <c r="G49" i="15"/>
  <c r="J49" i="15" s="1"/>
  <c r="M49" i="15" s="1"/>
  <c r="J44" i="15"/>
  <c r="M44" i="15" s="1"/>
  <c r="H44" i="15"/>
  <c r="H43" i="15"/>
  <c r="G43" i="15"/>
  <c r="J43" i="15" s="1"/>
  <c r="M43" i="15" s="1"/>
  <c r="M41" i="15"/>
  <c r="J41" i="15"/>
  <c r="L41" i="15" s="1"/>
  <c r="J40" i="15"/>
  <c r="M40" i="15" s="1"/>
  <c r="G39" i="15"/>
  <c r="J39" i="15" s="1"/>
  <c r="G38" i="15"/>
  <c r="J38" i="15" s="1"/>
  <c r="H33" i="15"/>
  <c r="J33" i="15" s="1"/>
  <c r="H32" i="15"/>
  <c r="G32" i="15"/>
  <c r="J30" i="15"/>
  <c r="M30" i="15" s="1"/>
  <c r="J29" i="15"/>
  <c r="M29" i="15" s="1"/>
  <c r="G28" i="15"/>
  <c r="J28" i="15" s="1"/>
  <c r="G27" i="15"/>
  <c r="J27" i="15" s="1"/>
  <c r="J22" i="15"/>
  <c r="L22" i="15" s="1"/>
  <c r="J21" i="15"/>
  <c r="L21" i="15" s="1"/>
  <c r="G20" i="15"/>
  <c r="J20" i="15" s="1"/>
  <c r="L20" i="15" s="1"/>
  <c r="G19" i="15"/>
  <c r="J19" i="15" s="1"/>
  <c r="M19" i="15" s="1"/>
  <c r="J14" i="15"/>
  <c r="M14" i="15" s="1"/>
  <c r="J13" i="15"/>
  <c r="M13" i="15" s="1"/>
  <c r="G12" i="15"/>
  <c r="J12" i="15" s="1"/>
  <c r="J11" i="15"/>
  <c r="L11" i="15" s="1"/>
  <c r="L51" i="15" l="1"/>
  <c r="M21" i="15"/>
  <c r="J32" i="15"/>
  <c r="M52" i="15"/>
  <c r="M11" i="15"/>
  <c r="M22" i="15"/>
  <c r="L28" i="15"/>
  <c r="M28" i="15"/>
  <c r="M33" i="15"/>
  <c r="L33" i="15"/>
  <c r="M38" i="15"/>
  <c r="L38" i="15"/>
  <c r="L57" i="15"/>
  <c r="M57" i="15"/>
  <c r="M32" i="15"/>
  <c r="L32" i="15"/>
  <c r="L12" i="15"/>
  <c r="M12" i="15"/>
  <c r="L27" i="15"/>
  <c r="M27" i="15"/>
  <c r="M39" i="15"/>
  <c r="L39" i="15"/>
  <c r="L14" i="15"/>
  <c r="L30" i="15"/>
  <c r="L40" i="15"/>
  <c r="L43" i="15"/>
  <c r="L44" i="15"/>
  <c r="L49" i="15"/>
  <c r="L50" i="15"/>
  <c r="L19" i="15"/>
  <c r="L13" i="15"/>
  <c r="M20" i="15"/>
  <c r="L29" i="15"/>
  <c r="L58" i="15"/>
  <c r="J58" i="4" l="1"/>
  <c r="M58" i="4" s="1"/>
  <c r="G57" i="4"/>
  <c r="J57" i="4" s="1"/>
  <c r="J52" i="4"/>
  <c r="L52" i="4" s="1"/>
  <c r="J51" i="4"/>
  <c r="M51" i="4" s="1"/>
  <c r="G50" i="4"/>
  <c r="J50" i="4" s="1"/>
  <c r="L50" i="4" s="1"/>
  <c r="G49" i="4"/>
  <c r="J49" i="4" s="1"/>
  <c r="M49" i="4" s="1"/>
  <c r="H44" i="4"/>
  <c r="J44" i="4" s="1"/>
  <c r="M44" i="4" s="1"/>
  <c r="H43" i="4"/>
  <c r="J43" i="4" s="1"/>
  <c r="M43" i="4" s="1"/>
  <c r="G43" i="4"/>
  <c r="J41" i="4"/>
  <c r="M41" i="4" s="1"/>
  <c r="J40" i="4"/>
  <c r="M40" i="4" s="1"/>
  <c r="G39" i="4"/>
  <c r="J39" i="4" s="1"/>
  <c r="G38" i="4"/>
  <c r="J38" i="4" s="1"/>
  <c r="H32" i="4"/>
  <c r="G32" i="4"/>
  <c r="H30" i="4"/>
  <c r="J30" i="4" s="1"/>
  <c r="M30" i="4" s="1"/>
  <c r="H29" i="4"/>
  <c r="J29" i="4" s="1"/>
  <c r="M29" i="4" s="1"/>
  <c r="G28" i="4"/>
  <c r="J28" i="4" s="1"/>
  <c r="L28" i="4" s="1"/>
  <c r="G27" i="4"/>
  <c r="J27" i="4" s="1"/>
  <c r="M27" i="4" s="1"/>
  <c r="J22" i="4"/>
  <c r="L22" i="4" s="1"/>
  <c r="J21" i="4"/>
  <c r="M21" i="4" s="1"/>
  <c r="G20" i="4"/>
  <c r="J20" i="4" s="1"/>
  <c r="G19" i="4"/>
  <c r="J19" i="4" s="1"/>
  <c r="J14" i="4"/>
  <c r="L14" i="4" s="1"/>
  <c r="J13" i="4"/>
  <c r="M13" i="4" s="1"/>
  <c r="G12" i="4"/>
  <c r="J12" i="4" s="1"/>
  <c r="L12" i="4" s="1"/>
  <c r="J11" i="4"/>
  <c r="L11" i="4" s="1"/>
  <c r="J32" i="4" l="1"/>
  <c r="L41" i="4"/>
  <c r="M14" i="4"/>
  <c r="M52" i="4"/>
  <c r="L51" i="4"/>
  <c r="L13" i="4"/>
  <c r="H33" i="4"/>
  <c r="J33" i="4" s="1"/>
  <c r="M33" i="4" s="1"/>
  <c r="L20" i="4"/>
  <c r="M20" i="4"/>
  <c r="M38" i="4"/>
  <c r="L38" i="4"/>
  <c r="L57" i="4"/>
  <c r="M57" i="4"/>
  <c r="M32" i="4"/>
  <c r="L32" i="4"/>
  <c r="L19" i="4"/>
  <c r="M19" i="4"/>
  <c r="M39" i="4"/>
  <c r="L39" i="4"/>
  <c r="L27" i="4"/>
  <c r="L29" i="4"/>
  <c r="L30" i="4"/>
  <c r="L40" i="4"/>
  <c r="L43" i="4"/>
  <c r="L44" i="4"/>
  <c r="L49" i="4"/>
  <c r="M11" i="4"/>
  <c r="M12" i="4"/>
  <c r="L21" i="4"/>
  <c r="M22" i="4"/>
  <c r="M28" i="4"/>
  <c r="M50" i="4"/>
  <c r="L58" i="4"/>
  <c r="L33" i="4" l="1"/>
</calcChain>
</file>

<file path=xl/sharedStrings.xml><?xml version="1.0" encoding="utf-8"?>
<sst xmlns="http://schemas.openxmlformats.org/spreadsheetml/2006/main" count="1225" uniqueCount="71">
  <si>
    <t>Southern California Gas Company</t>
  </si>
  <si>
    <t>Residential Rates</t>
  </si>
  <si>
    <t>Procurement</t>
  </si>
  <si>
    <t>Transportation</t>
  </si>
  <si>
    <t>New Rate</t>
  </si>
  <si>
    <t>Absolute</t>
  </si>
  <si>
    <t>Customer Type</t>
  </si>
  <si>
    <t>Commodity</t>
  </si>
  <si>
    <t>Rate</t>
  </si>
  <si>
    <t>Charge</t>
  </si>
  <si>
    <t>Effective</t>
  </si>
  <si>
    <t>%</t>
  </si>
  <si>
    <t>Rate Schedule</t>
  </si>
  <si>
    <t>Type</t>
  </si>
  <si>
    <t>¢/therm</t>
  </si>
  <si>
    <t>Change</t>
  </si>
  <si>
    <t>Residential Individually Metered</t>
  </si>
  <si>
    <t>Schedule No. GR</t>
  </si>
  <si>
    <t>GR</t>
  </si>
  <si>
    <t>Baseline</t>
  </si>
  <si>
    <t>Res. Service</t>
  </si>
  <si>
    <t>Non Baseline</t>
  </si>
  <si>
    <t>GT-R</t>
  </si>
  <si>
    <t>Residential Submetered Customer</t>
  </si>
  <si>
    <t>Schedule No. GS</t>
  </si>
  <si>
    <t>GS</t>
  </si>
  <si>
    <t>Multi-Family Service</t>
  </si>
  <si>
    <t>Submetered</t>
  </si>
  <si>
    <t>GT-S</t>
  </si>
  <si>
    <t>Residential Small Master Metered</t>
  </si>
  <si>
    <t>Schedule No. GM-E</t>
  </si>
  <si>
    <t>GM-E</t>
  </si>
  <si>
    <t>Baseline Allowance</t>
  </si>
  <si>
    <t>GT-ME</t>
  </si>
  <si>
    <t>Schedule No. GM-C</t>
  </si>
  <si>
    <t>GM-C</t>
  </si>
  <si>
    <t>All Usage</t>
  </si>
  <si>
    <t>No BL Allowance</t>
  </si>
  <si>
    <t>GT-MC</t>
  </si>
  <si>
    <t>Residential Large Master Metered</t>
  </si>
  <si>
    <t>Schedule No. GM-BE</t>
  </si>
  <si>
    <t>GM-BE</t>
  </si>
  <si>
    <t>GT-MBE</t>
  </si>
  <si>
    <t>Schedule No. GM-BC</t>
  </si>
  <si>
    <t>GM-BC</t>
  </si>
  <si>
    <t xml:space="preserve">No BL Allowance </t>
  </si>
  <si>
    <t>GT-MBC</t>
  </si>
  <si>
    <t>SF Residential GO-AC</t>
  </si>
  <si>
    <t>GO-AC</t>
  </si>
  <si>
    <t>Tier I</t>
  </si>
  <si>
    <t>Tier II</t>
  </si>
  <si>
    <t>GTO-AC</t>
  </si>
  <si>
    <t>SF Residential NGV</t>
  </si>
  <si>
    <t>Schedule No. G-NGVR</t>
  </si>
  <si>
    <t>G-NGVR</t>
  </si>
  <si>
    <t>Schedule No. GT-NGVR</t>
  </si>
  <si>
    <t>GT-NGVR</t>
  </si>
  <si>
    <t>Footnotes:</t>
  </si>
  <si>
    <t>3.  Monthly Forecast Cost of Gas includes 0.208 ¢/therm Core Brokerage Fee, monthly PGA adjustment, and sales related Carrying Cost of Storage Inventory.</t>
  </si>
  <si>
    <t>4. The Transportation Charge Adjustment is applicable to CARE and Constitutionally exempt customers, which are excluded from funding the CSI-TP.</t>
  </si>
  <si>
    <t>Residential Rate/ Effective Date</t>
  </si>
  <si>
    <t xml:space="preserve"> </t>
  </si>
  <si>
    <t xml:space="preserve">1.  Per Advice No. 5238, effective 1/1/18, Transmission includes a surcharge of 0.308 cents on transportation rates to fund the California Solar Initiative Thermal Program (CSI-TP). </t>
  </si>
  <si>
    <t>2.  CAT charges, excluding NGV, include a 0.150 cents per therm debit to amortize an under collection in the FERC Settlement Proceeds Memorandum  Account during 2018</t>
  </si>
  <si>
    <t xml:space="preserve">    as authorized in Advice No. 5202, approved on December 18, 2017.  </t>
  </si>
  <si>
    <t>Schedule No. GO-AC</t>
  </si>
  <si>
    <t xml:space="preserve">1.  Per Advice No. 5404, effective 1/1/19, Transmission includes a surcharge of 0.562 cents on transportation rates to fund the California Solar Initiative Thermal Program (CSI-TP). </t>
  </si>
  <si>
    <t>2.  Monthly Forecast Cost of Gas includes 0.208 ¢/therm Core Brokerage Fee, monthly PGA adjustment, and sales related Carrying Cost of Storage Inventory.</t>
  </si>
  <si>
    <t>3. The Transportation Charge Adjustment is applicable to CARE and Constitutionally exempt customers, which are excluded from funding the CSI-TP.</t>
  </si>
  <si>
    <t>4.  Per Advice Nos. 4896 and 5377, the Cap-and-Trade Cost Exemption is applicable to Sch. Nos. GR, GM, G-10, and G-NGV customers identified by CARB as being Covered Entities.</t>
  </si>
  <si>
    <t>5.  Per Schedule No. G-CCC, Greenhouse Gas California Climate Credit, eligible customers receive a California Climate Credit, if applicable, each April 1st.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</si>
</sst>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0"/>
    <numFmt numFmtId="165" formatCode="00.000"/>
    <numFmt numFmtId="166" formatCode="0.0%"/>
    <numFmt numFmtId="167" formatCode="0.000"/>
    <numFmt numFmtId="168" formatCode="#,##0.0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Times New Roman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 applyAlignment="1">
      <alignment horizontal="centerContinuous"/>
    </xf>
    <xf numFmtId="0" fontId="1" fillId="0" borderId="0" xfId="1" applyBorder="1"/>
    <xf numFmtId="0" fontId="3" fillId="2" borderId="4" xfId="1" applyFont="1" applyFill="1" applyBorder="1" applyAlignment="1">
      <alignment horizontal="centerContinuous"/>
    </xf>
    <xf numFmtId="0" fontId="3" fillId="2" borderId="0" xfId="1" applyFont="1" applyFill="1" applyBorder="1" applyAlignment="1">
      <alignment horizontal="centerContinuous"/>
    </xf>
    <xf numFmtId="0" fontId="3" fillId="2" borderId="5" xfId="1" applyFont="1" applyFill="1" applyBorder="1" applyAlignment="1">
      <alignment horizontal="centerContinuous"/>
    </xf>
    <xf numFmtId="0" fontId="4" fillId="0" borderId="0" xfId="1" applyFont="1" applyBorder="1"/>
    <xf numFmtId="17" fontId="3" fillId="2" borderId="6" xfId="1" quotePrefix="1" applyNumberFormat="1" applyFont="1" applyFill="1" applyBorder="1" applyAlignment="1">
      <alignment horizontal="centerContinuous"/>
    </xf>
    <xf numFmtId="17" fontId="3" fillId="2" borderId="7" xfId="1" quotePrefix="1" applyNumberFormat="1" applyFont="1" applyFill="1" applyBorder="1" applyAlignment="1">
      <alignment horizontal="centerContinuous"/>
    </xf>
    <xf numFmtId="17" fontId="3" fillId="2" borderId="7" xfId="1" applyNumberFormat="1" applyFont="1" applyFill="1" applyBorder="1" applyAlignment="1">
      <alignment horizontal="centerContinuous"/>
    </xf>
    <xf numFmtId="17" fontId="3" fillId="2" borderId="8" xfId="1" quotePrefix="1" applyNumberFormat="1" applyFont="1" applyFill="1" applyBorder="1" applyAlignment="1">
      <alignment horizontal="centerContinuous"/>
    </xf>
    <xf numFmtId="15" fontId="1" fillId="2" borderId="4" xfId="1" applyNumberFormat="1" applyFill="1" applyBorder="1"/>
    <xf numFmtId="0" fontId="1" fillId="2" borderId="0" xfId="1" applyFill="1" applyBorder="1"/>
    <xf numFmtId="0" fontId="1" fillId="2" borderId="0" xfId="1" applyFill="1" applyBorder="1" applyAlignment="1">
      <alignment horizontal="center"/>
    </xf>
    <xf numFmtId="0" fontId="1" fillId="2" borderId="5" xfId="1" applyFill="1" applyBorder="1"/>
    <xf numFmtId="0" fontId="1" fillId="0" borderId="0" xfId="1"/>
    <xf numFmtId="0" fontId="1" fillId="2" borderId="4" xfId="1" applyFill="1" applyBorder="1"/>
    <xf numFmtId="0" fontId="4" fillId="2" borderId="7" xfId="1" applyFont="1" applyFill="1" applyBorder="1"/>
    <xf numFmtId="0" fontId="5" fillId="2" borderId="7" xfId="1" quotePrefix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4" fontId="5" fillId="0" borderId="9" xfId="1" quotePrefix="1" applyNumberFormat="1" applyFont="1" applyBorder="1" applyAlignment="1">
      <alignment horizontal="center"/>
    </xf>
    <xf numFmtId="0" fontId="4" fillId="2" borderId="5" xfId="1" applyFont="1" applyFill="1" applyBorder="1"/>
    <xf numFmtId="0" fontId="5" fillId="0" borderId="10" xfId="1" applyFont="1" applyBorder="1" applyAlignment="1">
      <alignment horizontal="left"/>
    </xf>
    <xf numFmtId="0" fontId="5" fillId="0" borderId="10" xfId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14" fontId="6" fillId="0" borderId="11" xfId="1" applyNumberFormat="1" applyFont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165" fontId="1" fillId="0" borderId="0" xfId="1" applyNumberFormat="1"/>
    <xf numFmtId="0" fontId="5" fillId="0" borderId="10" xfId="1" applyFont="1" applyBorder="1" applyAlignment="1">
      <alignment horizontal="right"/>
    </xf>
    <xf numFmtId="0" fontId="4" fillId="2" borderId="10" xfId="1" applyFont="1" applyFill="1" applyBorder="1"/>
    <xf numFmtId="165" fontId="4" fillId="0" borderId="9" xfId="1" applyNumberFormat="1" applyFont="1" applyBorder="1"/>
    <xf numFmtId="165" fontId="4" fillId="0" borderId="10" xfId="1" applyNumberFormat="1" applyFont="1" applyBorder="1"/>
    <xf numFmtId="166" fontId="4" fillId="0" borderId="10" xfId="1" applyNumberFormat="1" applyFont="1" applyBorder="1"/>
    <xf numFmtId="165" fontId="7" fillId="0" borderId="10" xfId="1" applyNumberFormat="1" applyFont="1" applyBorder="1"/>
    <xf numFmtId="167" fontId="1" fillId="0" borderId="0" xfId="1" applyNumberFormat="1"/>
    <xf numFmtId="165" fontId="4" fillId="0" borderId="11" xfId="1" applyNumberFormat="1" applyFont="1" applyBorder="1"/>
    <xf numFmtId="0" fontId="4" fillId="2" borderId="12" xfId="1" applyFont="1" applyFill="1" applyBorder="1"/>
    <xf numFmtId="0" fontId="4" fillId="2" borderId="13" xfId="1" applyFont="1" applyFill="1" applyBorder="1"/>
    <xf numFmtId="164" fontId="4" fillId="2" borderId="13" xfId="1" applyNumberFormat="1" applyFont="1" applyFill="1" applyBorder="1"/>
    <xf numFmtId="166" fontId="4" fillId="2" borderId="14" xfId="2" applyNumberFormat="1" applyFont="1" applyFill="1" applyBorder="1"/>
    <xf numFmtId="0" fontId="5" fillId="2" borderId="7" xfId="1" applyFont="1" applyFill="1" applyBorder="1" applyAlignment="1">
      <alignment horizontal="center"/>
    </xf>
    <xf numFmtId="166" fontId="4" fillId="2" borderId="13" xfId="2" applyNumberFormat="1" applyFont="1" applyFill="1" applyBorder="1"/>
    <xf numFmtId="0" fontId="4" fillId="0" borderId="0" xfId="1" applyFont="1"/>
    <xf numFmtId="0" fontId="1" fillId="2" borderId="6" xfId="1" applyFill="1" applyBorder="1"/>
    <xf numFmtId="14" fontId="5" fillId="2" borderId="13" xfId="1" applyNumberFormat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9" fillId="0" borderId="0" xfId="1" applyFont="1" applyFill="1"/>
    <xf numFmtId="168" fontId="1" fillId="0" borderId="0" xfId="1" applyNumberFormat="1" applyFill="1" applyBorder="1"/>
    <xf numFmtId="168" fontId="8" fillId="0" borderId="0" xfId="1" applyNumberFormat="1" applyFont="1" applyFill="1" applyBorder="1"/>
    <xf numFmtId="0" fontId="1" fillId="0" borderId="0" xfId="1" applyFill="1" applyBorder="1" applyAlignment="1">
      <alignment horizontal="right"/>
    </xf>
    <xf numFmtId="0" fontId="1" fillId="0" borderId="0" xfId="1" applyFill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2" borderId="1" xfId="1" applyFill="1" applyBorder="1"/>
    <xf numFmtId="0" fontId="1" fillId="2" borderId="2" xfId="1" applyFill="1" applyBorder="1"/>
    <xf numFmtId="0" fontId="1" fillId="2" borderId="2" xfId="1" applyFill="1" applyBorder="1" applyAlignment="1">
      <alignment horizontal="center"/>
    </xf>
    <xf numFmtId="0" fontId="5" fillId="0" borderId="1" xfId="1" applyFont="1" applyBorder="1" applyAlignment="1">
      <alignment horizontal="centerContinuous"/>
    </xf>
    <xf numFmtId="0" fontId="5" fillId="0" borderId="2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9" fontId="0" fillId="0" borderId="0" xfId="2" applyFont="1"/>
    <xf numFmtId="43" fontId="0" fillId="0" borderId="0" xfId="3" applyFont="1"/>
    <xf numFmtId="43" fontId="1" fillId="0" borderId="0" xfId="1" applyNumberFormat="1"/>
    <xf numFmtId="0" fontId="5" fillId="2" borderId="2" xfId="1" applyFont="1" applyFill="1" applyBorder="1" applyAlignment="1">
      <alignment horizontal="center"/>
    </xf>
    <xf numFmtId="0" fontId="1" fillId="2" borderId="0" xfId="1" applyFill="1"/>
    <xf numFmtId="0" fontId="9" fillId="0" borderId="0" xfId="0" applyFont="1"/>
    <xf numFmtId="0" fontId="9" fillId="0" borderId="0" xfId="0" applyFont="1" applyFill="1"/>
  </cellXfs>
  <cellStyles count="7">
    <cellStyle name="Comma 2" xfId="5" xr:uid="{00000000-0005-0000-0000-000032000000}"/>
    <cellStyle name="Comma 3" xfId="3" xr:uid="{00000000-0005-0000-0000-000000000000}"/>
    <cellStyle name="Normal" xfId="0" builtinId="0"/>
    <cellStyle name="Normal 2" xfId="1" xr:uid="{00000000-0005-0000-0000-000002000000}"/>
    <cellStyle name="Normal 3" xfId="4" xr:uid="{00000000-0005-0000-0000-000033000000}"/>
    <cellStyle name="Percent 2" xfId="2" xr:uid="{00000000-0005-0000-0000-000003000000}"/>
    <cellStyle name="Percent 3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A7635-A143-4975-A3AF-F479EC5EF1EE}">
  <sheetPr>
    <pageSetUpPr fitToPage="1"/>
  </sheetPr>
  <dimension ref="A1:S70"/>
  <sheetViews>
    <sheetView workbookViewId="0">
      <selection activeCell="H19" sqref="H19"/>
    </sheetView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9.1796875" style="17" customWidth="1"/>
    <col min="4" max="4" width="11" style="61" customWidth="1"/>
    <col min="5" max="5" width="13" style="17" customWidth="1"/>
    <col min="6" max="6" width="1" style="17" customWidth="1"/>
    <col min="7" max="7" width="12.453125" style="17" customWidth="1"/>
    <col min="8" max="8" width="13.7265625" style="17" customWidth="1"/>
    <col min="9" max="9" width="1" style="17" customWidth="1"/>
    <col min="10" max="11" width="10.7265625" style="17" customWidth="1"/>
    <col min="12" max="12" width="10.1796875" style="17" customWidth="1"/>
    <col min="13" max="13" width="8.7265625" style="17"/>
    <col min="14" max="14" width="1" style="17" customWidth="1"/>
    <col min="15" max="17" width="10.1796875" style="17" customWidth="1"/>
    <col min="18" max="16384" width="8.7265625" style="17"/>
  </cols>
  <sheetData>
    <row r="1" spans="1:19" s="4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s="4" customFormat="1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s="4" customFormat="1" ht="15.5" x14ac:dyDescent="0.35">
      <c r="A3" s="9">
        <v>43435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8"/>
      <c r="B5" s="19"/>
      <c r="C5" s="19"/>
      <c r="D5" s="20"/>
      <c r="E5" s="21"/>
      <c r="F5" s="21"/>
      <c r="G5" s="22" t="s">
        <v>2</v>
      </c>
      <c r="H5" s="23" t="s">
        <v>3</v>
      </c>
      <c r="I5" s="24"/>
      <c r="J5" s="25" t="s">
        <v>4</v>
      </c>
      <c r="K5" s="25" t="s">
        <v>4</v>
      </c>
      <c r="L5" s="22" t="s">
        <v>5</v>
      </c>
      <c r="M5" s="22"/>
      <c r="N5" s="26"/>
    </row>
    <row r="6" spans="1:19" x14ac:dyDescent="0.25">
      <c r="A6" s="18"/>
      <c r="B6" s="27" t="s">
        <v>6</v>
      </c>
      <c r="C6" s="28"/>
      <c r="D6" s="28" t="s">
        <v>7</v>
      </c>
      <c r="E6" s="22" t="s">
        <v>8</v>
      </c>
      <c r="F6" s="24"/>
      <c r="G6" s="28" t="s">
        <v>9</v>
      </c>
      <c r="H6" s="29" t="s">
        <v>9</v>
      </c>
      <c r="I6" s="24"/>
      <c r="J6" s="29" t="s">
        <v>10</v>
      </c>
      <c r="K6" s="29" t="s">
        <v>10</v>
      </c>
      <c r="L6" s="28" t="s">
        <v>8</v>
      </c>
      <c r="M6" s="28" t="s">
        <v>11</v>
      </c>
      <c r="N6" s="26"/>
    </row>
    <row r="7" spans="1:19" x14ac:dyDescent="0.25">
      <c r="A7" s="18"/>
      <c r="B7" s="30"/>
      <c r="C7" s="30" t="s">
        <v>12</v>
      </c>
      <c r="D7" s="30" t="s">
        <v>9</v>
      </c>
      <c r="E7" s="30" t="s">
        <v>13</v>
      </c>
      <c r="F7" s="24"/>
      <c r="G7" s="30" t="s">
        <v>14</v>
      </c>
      <c r="H7" s="30" t="s">
        <v>14</v>
      </c>
      <c r="I7" s="24"/>
      <c r="J7" s="31">
        <v>43435</v>
      </c>
      <c r="K7" s="31">
        <v>43405</v>
      </c>
      <c r="L7" s="30" t="s">
        <v>15</v>
      </c>
      <c r="M7" s="30" t="s">
        <v>15</v>
      </c>
      <c r="N7" s="26"/>
    </row>
    <row r="8" spans="1:19" ht="4.9000000000000004" customHeight="1" x14ac:dyDescent="0.25">
      <c r="A8" s="18"/>
      <c r="B8" s="32"/>
      <c r="C8" s="33"/>
      <c r="D8" s="33"/>
      <c r="E8" s="33"/>
      <c r="F8" s="21"/>
      <c r="G8" s="21"/>
      <c r="H8" s="33"/>
      <c r="I8" s="21"/>
      <c r="J8" s="21"/>
      <c r="K8" s="21"/>
      <c r="L8" s="33"/>
      <c r="M8" s="34"/>
      <c r="N8" s="26"/>
      <c r="O8" s="35"/>
      <c r="Q8" s="35"/>
    </row>
    <row r="9" spans="1:19" x14ac:dyDescent="0.25">
      <c r="A9" s="18"/>
      <c r="B9" s="27" t="s">
        <v>16</v>
      </c>
      <c r="C9" s="28"/>
      <c r="D9" s="28"/>
      <c r="E9" s="36"/>
      <c r="F9" s="37"/>
      <c r="G9" s="38"/>
      <c r="H9" s="39"/>
      <c r="I9" s="37"/>
      <c r="J9" s="38"/>
      <c r="K9" s="38"/>
      <c r="L9" s="39"/>
      <c r="M9" s="40"/>
      <c r="N9" s="26"/>
      <c r="Q9" s="35"/>
    </row>
    <row r="10" spans="1:19" x14ac:dyDescent="0.25">
      <c r="A10" s="18"/>
      <c r="B10" s="27"/>
      <c r="C10" s="28"/>
      <c r="D10" s="28"/>
      <c r="E10" s="36"/>
      <c r="F10" s="37"/>
      <c r="G10" s="39"/>
      <c r="H10" s="39"/>
      <c r="I10" s="37"/>
      <c r="J10" s="39"/>
      <c r="K10" s="39"/>
      <c r="L10" s="39"/>
      <c r="M10" s="40"/>
      <c r="N10" s="26"/>
      <c r="O10" s="35"/>
      <c r="Q10" s="35"/>
    </row>
    <row r="11" spans="1:19" x14ac:dyDescent="0.25">
      <c r="A11" s="18"/>
      <c r="B11" s="28"/>
      <c r="C11" s="28" t="s">
        <v>17</v>
      </c>
      <c r="D11" s="28" t="s">
        <v>18</v>
      </c>
      <c r="E11" s="36" t="s">
        <v>19</v>
      </c>
      <c r="F11" s="37"/>
      <c r="G11" s="41">
        <v>50.313999999999993</v>
      </c>
      <c r="H11" s="39">
        <v>54.841000000000001</v>
      </c>
      <c r="I11" s="37"/>
      <c r="J11" s="39">
        <f>G11+H11</f>
        <v>105.155</v>
      </c>
      <c r="K11" s="39">
        <v>90.820999999999998</v>
      </c>
      <c r="L11" s="39">
        <f>+J11-K11</f>
        <v>14.334000000000003</v>
      </c>
      <c r="M11" s="40">
        <f>+J11/K11-1</f>
        <v>0.15782693429933614</v>
      </c>
      <c r="N11" s="26"/>
      <c r="P11" s="42"/>
    </row>
    <row r="12" spans="1:19" x14ac:dyDescent="0.25">
      <c r="A12" s="18"/>
      <c r="B12" s="28"/>
      <c r="C12" s="28" t="s">
        <v>20</v>
      </c>
      <c r="D12" s="28" t="s">
        <v>18</v>
      </c>
      <c r="E12" s="36" t="s">
        <v>21</v>
      </c>
      <c r="F12" s="37"/>
      <c r="G12" s="39">
        <f>+G11</f>
        <v>50.313999999999993</v>
      </c>
      <c r="H12" s="39">
        <v>87.852000000000004</v>
      </c>
      <c r="I12" s="37"/>
      <c r="J12" s="39">
        <f>G12+H12</f>
        <v>138.166</v>
      </c>
      <c r="K12" s="39">
        <v>123.83199999999999</v>
      </c>
      <c r="L12" s="39">
        <f>+J12-K12</f>
        <v>14.334000000000003</v>
      </c>
      <c r="M12" s="40">
        <f>+J12/K12-1</f>
        <v>0.11575360165385362</v>
      </c>
      <c r="N12" s="26"/>
      <c r="P12" s="42"/>
    </row>
    <row r="13" spans="1:19" x14ac:dyDescent="0.25">
      <c r="A13" s="18"/>
      <c r="B13" s="28"/>
      <c r="C13" s="28"/>
      <c r="D13" s="28" t="s">
        <v>22</v>
      </c>
      <c r="E13" s="36" t="s">
        <v>19</v>
      </c>
      <c r="F13" s="37"/>
      <c r="G13" s="39">
        <v>0</v>
      </c>
      <c r="H13" s="39">
        <v>54.991</v>
      </c>
      <c r="I13" s="37"/>
      <c r="J13" s="39">
        <f>G13+H13</f>
        <v>54.991</v>
      </c>
      <c r="K13" s="39">
        <v>54.991</v>
      </c>
      <c r="L13" s="39">
        <f>+J13-K13</f>
        <v>0</v>
      </c>
      <c r="M13" s="40">
        <f>+J13/K13-1</f>
        <v>0</v>
      </c>
      <c r="N13" s="26"/>
      <c r="P13" s="42"/>
    </row>
    <row r="14" spans="1:19" x14ac:dyDescent="0.25">
      <c r="A14" s="18"/>
      <c r="B14" s="28"/>
      <c r="C14" s="28"/>
      <c r="D14" s="28" t="s">
        <v>22</v>
      </c>
      <c r="E14" s="36" t="s">
        <v>21</v>
      </c>
      <c r="F14" s="37"/>
      <c r="G14" s="39">
        <v>0</v>
      </c>
      <c r="H14" s="39">
        <v>88.00200000000001</v>
      </c>
      <c r="I14" s="37"/>
      <c r="J14" s="39">
        <f>G14+H14</f>
        <v>88.00200000000001</v>
      </c>
      <c r="K14" s="39">
        <v>88.00200000000001</v>
      </c>
      <c r="L14" s="39">
        <f>+J14-K14</f>
        <v>0</v>
      </c>
      <c r="M14" s="40">
        <f>+J14/K14-1</f>
        <v>0</v>
      </c>
      <c r="N14" s="26"/>
      <c r="P14" s="42"/>
    </row>
    <row r="15" spans="1:19" x14ac:dyDescent="0.25">
      <c r="A15" s="18"/>
      <c r="B15" s="28"/>
      <c r="C15" s="28"/>
      <c r="D15" s="28"/>
      <c r="E15" s="36"/>
      <c r="F15" s="37"/>
      <c r="G15" s="43"/>
      <c r="H15" s="39"/>
      <c r="I15" s="37"/>
      <c r="J15" s="39"/>
      <c r="K15" s="39"/>
      <c r="L15" s="39"/>
      <c r="M15" s="40"/>
      <c r="N15" s="26"/>
      <c r="P15" s="42"/>
    </row>
    <row r="16" spans="1:19" ht="4.1500000000000004" customHeight="1" x14ac:dyDescent="0.25">
      <c r="A16" s="18"/>
      <c r="B16" s="44"/>
      <c r="C16" s="45"/>
      <c r="D16" s="33"/>
      <c r="E16" s="33"/>
      <c r="F16" s="21"/>
      <c r="G16" s="21"/>
      <c r="H16" s="33"/>
      <c r="I16" s="21"/>
      <c r="J16" s="21"/>
      <c r="K16" s="21"/>
      <c r="L16" s="46"/>
      <c r="M16" s="47"/>
      <c r="N16" s="26"/>
      <c r="P16" s="42"/>
    </row>
    <row r="17" spans="1:16" x14ac:dyDescent="0.25">
      <c r="A17" s="18"/>
      <c r="B17" s="27" t="s">
        <v>23</v>
      </c>
      <c r="C17" s="28"/>
      <c r="D17" s="28"/>
      <c r="E17" s="36"/>
      <c r="F17" s="37"/>
      <c r="G17" s="38"/>
      <c r="H17" s="39"/>
      <c r="I17" s="37"/>
      <c r="J17" s="38"/>
      <c r="K17" s="38"/>
      <c r="L17" s="39"/>
      <c r="M17" s="40"/>
      <c r="N17" s="26"/>
      <c r="P17" s="42"/>
    </row>
    <row r="18" spans="1:16" x14ac:dyDescent="0.25">
      <c r="A18" s="18"/>
      <c r="B18" s="27"/>
      <c r="C18" s="28"/>
      <c r="D18" s="28"/>
      <c r="E18" s="36"/>
      <c r="F18" s="37"/>
      <c r="G18" s="39"/>
      <c r="H18" s="39"/>
      <c r="I18" s="37"/>
      <c r="J18" s="39"/>
      <c r="K18" s="39"/>
      <c r="L18" s="39"/>
      <c r="M18" s="40"/>
      <c r="N18" s="26"/>
      <c r="P18" s="42"/>
    </row>
    <row r="19" spans="1:16" x14ac:dyDescent="0.25">
      <c r="A19" s="18"/>
      <c r="B19" s="28"/>
      <c r="C19" s="28" t="s">
        <v>24</v>
      </c>
      <c r="D19" s="28" t="s">
        <v>25</v>
      </c>
      <c r="E19" s="36" t="s">
        <v>19</v>
      </c>
      <c r="F19" s="37"/>
      <c r="G19" s="39">
        <f>+G11</f>
        <v>50.313999999999993</v>
      </c>
      <c r="H19" s="39">
        <v>54.841000000000001</v>
      </c>
      <c r="I19" s="37"/>
      <c r="J19" s="39">
        <f>G19+H19</f>
        <v>105.155</v>
      </c>
      <c r="K19" s="39">
        <v>90.820999999999998</v>
      </c>
      <c r="L19" s="39">
        <f>+J19-K19</f>
        <v>14.334000000000003</v>
      </c>
      <c r="M19" s="40">
        <f>+J19/K19-1</f>
        <v>0.15782693429933614</v>
      </c>
      <c r="N19" s="26"/>
      <c r="P19" s="42"/>
    </row>
    <row r="20" spans="1:16" x14ac:dyDescent="0.25">
      <c r="A20" s="18"/>
      <c r="B20" s="28"/>
      <c r="C20" s="28" t="s">
        <v>26</v>
      </c>
      <c r="D20" s="28" t="s">
        <v>25</v>
      </c>
      <c r="E20" s="36" t="s">
        <v>21</v>
      </c>
      <c r="F20" s="37"/>
      <c r="G20" s="39">
        <f>+G11</f>
        <v>50.313999999999993</v>
      </c>
      <c r="H20" s="39">
        <v>87.852000000000004</v>
      </c>
      <c r="I20" s="37"/>
      <c r="J20" s="39">
        <f>G20+H20</f>
        <v>138.166</v>
      </c>
      <c r="K20" s="39">
        <v>123.83199999999999</v>
      </c>
      <c r="L20" s="39">
        <f>+J20-K20</f>
        <v>14.334000000000003</v>
      </c>
      <c r="M20" s="40">
        <f>+J20/K20-1</f>
        <v>0.11575360165385362</v>
      </c>
      <c r="N20" s="26"/>
      <c r="P20" s="42"/>
    </row>
    <row r="21" spans="1:16" x14ac:dyDescent="0.25">
      <c r="A21" s="18"/>
      <c r="B21" s="28"/>
      <c r="C21" s="28" t="s">
        <v>27</v>
      </c>
      <c r="D21" s="28" t="s">
        <v>28</v>
      </c>
      <c r="E21" s="36" t="s">
        <v>19</v>
      </c>
      <c r="F21" s="37"/>
      <c r="G21" s="39">
        <v>0</v>
      </c>
      <c r="H21" s="39">
        <v>54.991</v>
      </c>
      <c r="I21" s="37"/>
      <c r="J21" s="39">
        <f>G21+H21</f>
        <v>54.991</v>
      </c>
      <c r="K21" s="39">
        <v>54.991</v>
      </c>
      <c r="L21" s="39">
        <f>+J21-K21</f>
        <v>0</v>
      </c>
      <c r="M21" s="40">
        <f>+J21/K21-1</f>
        <v>0</v>
      </c>
      <c r="N21" s="26"/>
      <c r="P21" s="42"/>
    </row>
    <row r="22" spans="1:16" x14ac:dyDescent="0.25">
      <c r="A22" s="18"/>
      <c r="B22" s="28"/>
      <c r="C22" s="28"/>
      <c r="D22" s="28" t="s">
        <v>28</v>
      </c>
      <c r="E22" s="36" t="s">
        <v>21</v>
      </c>
      <c r="F22" s="37"/>
      <c r="G22" s="39">
        <v>0</v>
      </c>
      <c r="H22" s="39">
        <v>88.00200000000001</v>
      </c>
      <c r="I22" s="37"/>
      <c r="J22" s="39">
        <f>G22+H22</f>
        <v>88.00200000000001</v>
      </c>
      <c r="K22" s="39">
        <v>88.00200000000001</v>
      </c>
      <c r="L22" s="39">
        <f>+J22-K22</f>
        <v>0</v>
      </c>
      <c r="M22" s="40">
        <f>+J22/K22-1</f>
        <v>0</v>
      </c>
      <c r="N22" s="26"/>
      <c r="P22" s="42"/>
    </row>
    <row r="23" spans="1:16" x14ac:dyDescent="0.25">
      <c r="A23" s="18"/>
      <c r="B23" s="28"/>
      <c r="C23" s="28"/>
      <c r="D23" s="28"/>
      <c r="E23" s="36"/>
      <c r="F23" s="37"/>
      <c r="G23" s="43"/>
      <c r="H23" s="39"/>
      <c r="I23" s="37"/>
      <c r="J23" s="39"/>
      <c r="K23" s="39"/>
      <c r="L23" s="39"/>
      <c r="M23" s="40"/>
      <c r="N23" s="26"/>
      <c r="P23" s="42"/>
    </row>
    <row r="24" spans="1:16" ht="6" customHeight="1" x14ac:dyDescent="0.25">
      <c r="A24" s="18"/>
      <c r="B24" s="44"/>
      <c r="C24" s="45"/>
      <c r="D24" s="33"/>
      <c r="E24" s="33"/>
      <c r="F24" s="21"/>
      <c r="G24" s="48"/>
      <c r="H24" s="33"/>
      <c r="I24" s="21"/>
      <c r="J24" s="21"/>
      <c r="K24" s="21"/>
      <c r="L24" s="46"/>
      <c r="M24" s="47"/>
      <c r="N24" s="26"/>
      <c r="P24" s="42"/>
    </row>
    <row r="25" spans="1:16" x14ac:dyDescent="0.25">
      <c r="A25" s="18"/>
      <c r="B25" s="27" t="s">
        <v>29</v>
      </c>
      <c r="C25" s="28"/>
      <c r="D25" s="28"/>
      <c r="E25" s="36"/>
      <c r="F25" s="37"/>
      <c r="G25" s="39"/>
      <c r="H25" s="39"/>
      <c r="I25" s="37"/>
      <c r="J25" s="38"/>
      <c r="K25" s="38"/>
      <c r="L25" s="39"/>
      <c r="M25" s="40"/>
      <c r="N25" s="26"/>
      <c r="P25" s="42"/>
    </row>
    <row r="26" spans="1:16" x14ac:dyDescent="0.25">
      <c r="A26" s="18"/>
      <c r="B26" s="27"/>
      <c r="C26" s="28"/>
      <c r="D26" s="28"/>
      <c r="E26" s="36"/>
      <c r="F26" s="37"/>
      <c r="G26" s="39"/>
      <c r="H26" s="39"/>
      <c r="I26" s="37"/>
      <c r="J26" s="39"/>
      <c r="K26" s="39"/>
      <c r="L26" s="39"/>
      <c r="M26" s="40"/>
      <c r="N26" s="26"/>
      <c r="P26" s="42"/>
    </row>
    <row r="27" spans="1:16" x14ac:dyDescent="0.25">
      <c r="A27" s="18"/>
      <c r="B27" s="28"/>
      <c r="C27" s="28" t="s">
        <v>30</v>
      </c>
      <c r="D27" s="28" t="s">
        <v>31</v>
      </c>
      <c r="E27" s="36" t="s">
        <v>19</v>
      </c>
      <c r="F27" s="37"/>
      <c r="G27" s="39">
        <f>G11</f>
        <v>50.313999999999993</v>
      </c>
      <c r="H27" s="39">
        <v>54.841000000000001</v>
      </c>
      <c r="I27" s="37"/>
      <c r="J27" s="39">
        <f>G27+H27</f>
        <v>105.155</v>
      </c>
      <c r="K27" s="39">
        <v>90.820999999999998</v>
      </c>
      <c r="L27" s="39">
        <f>+J27-K27</f>
        <v>14.334000000000003</v>
      </c>
      <c r="M27" s="40">
        <f>+J27/K27-1</f>
        <v>0.15782693429933614</v>
      </c>
      <c r="N27" s="26"/>
      <c r="P27" s="42"/>
    </row>
    <row r="28" spans="1:16" x14ac:dyDescent="0.25">
      <c r="A28" s="18"/>
      <c r="B28" s="28"/>
      <c r="C28" s="28" t="s">
        <v>32</v>
      </c>
      <c r="D28" s="28" t="s">
        <v>31</v>
      </c>
      <c r="E28" s="36" t="s">
        <v>21</v>
      </c>
      <c r="F28" s="37"/>
      <c r="G28" s="39">
        <f>G11</f>
        <v>50.313999999999993</v>
      </c>
      <c r="H28" s="39">
        <v>87.852000000000004</v>
      </c>
      <c r="I28" s="37"/>
      <c r="J28" s="39">
        <f>G28+H28</f>
        <v>138.166</v>
      </c>
      <c r="K28" s="39">
        <v>123.83199999999999</v>
      </c>
      <c r="L28" s="39">
        <f>+J28-K28</f>
        <v>14.334000000000003</v>
      </c>
      <c r="M28" s="40">
        <f>+J28/K28-1</f>
        <v>0.11575360165385362</v>
      </c>
      <c r="N28" s="26"/>
      <c r="P28" s="42"/>
    </row>
    <row r="29" spans="1:16" x14ac:dyDescent="0.25">
      <c r="A29" s="18"/>
      <c r="B29" s="28"/>
      <c r="C29" s="28"/>
      <c r="D29" s="28" t="s">
        <v>33</v>
      </c>
      <c r="E29" s="36" t="s">
        <v>19</v>
      </c>
      <c r="F29" s="37"/>
      <c r="G29" s="39">
        <v>0</v>
      </c>
      <c r="H29" s="39">
        <v>54.991</v>
      </c>
      <c r="I29" s="37"/>
      <c r="J29" s="39">
        <f>G29+H29</f>
        <v>54.991</v>
      </c>
      <c r="K29" s="39">
        <v>54.991</v>
      </c>
      <c r="L29" s="39">
        <f>+J29-K29</f>
        <v>0</v>
      </c>
      <c r="M29" s="40">
        <f>+J29/K29-1</f>
        <v>0</v>
      </c>
      <c r="N29" s="26"/>
      <c r="P29" s="42"/>
    </row>
    <row r="30" spans="1:16" x14ac:dyDescent="0.25">
      <c r="A30" s="18"/>
      <c r="B30" s="28"/>
      <c r="C30" s="28"/>
      <c r="D30" s="28" t="s">
        <v>33</v>
      </c>
      <c r="E30" s="36" t="s">
        <v>21</v>
      </c>
      <c r="F30" s="37"/>
      <c r="G30" s="39">
        <v>0</v>
      </c>
      <c r="H30" s="39">
        <v>88.00200000000001</v>
      </c>
      <c r="I30" s="37"/>
      <c r="J30" s="39">
        <f>G30+H30</f>
        <v>88.00200000000001</v>
      </c>
      <c r="K30" s="39">
        <v>88.00200000000001</v>
      </c>
      <c r="L30" s="39">
        <f>+J30-K30</f>
        <v>0</v>
      </c>
      <c r="M30" s="40">
        <f>+J30/K30-1</f>
        <v>0</v>
      </c>
      <c r="N30" s="26"/>
      <c r="P30" s="42"/>
    </row>
    <row r="31" spans="1:16" x14ac:dyDescent="0.25">
      <c r="A31" s="18"/>
      <c r="B31" s="28"/>
      <c r="C31" s="28"/>
      <c r="D31" s="28"/>
      <c r="E31" s="36"/>
      <c r="F31" s="37"/>
      <c r="G31" s="39"/>
      <c r="H31" s="39"/>
      <c r="I31" s="37"/>
      <c r="J31" s="39"/>
      <c r="K31" s="39"/>
      <c r="L31" s="39"/>
      <c r="M31" s="40"/>
      <c r="N31" s="26"/>
      <c r="P31" s="42"/>
    </row>
    <row r="32" spans="1:16" x14ac:dyDescent="0.25">
      <c r="A32" s="18"/>
      <c r="B32" s="28"/>
      <c r="C32" s="28" t="s">
        <v>34</v>
      </c>
      <c r="D32" s="28" t="s">
        <v>35</v>
      </c>
      <c r="E32" s="36" t="s">
        <v>36</v>
      </c>
      <c r="F32" s="37"/>
      <c r="G32" s="39">
        <f>G11</f>
        <v>50.313999999999993</v>
      </c>
      <c r="H32" s="39">
        <f>H28</f>
        <v>87.852000000000004</v>
      </c>
      <c r="I32" s="37"/>
      <c r="J32" s="39">
        <f>G32+H32</f>
        <v>138.166</v>
      </c>
      <c r="K32" s="39">
        <v>123.83199999999999</v>
      </c>
      <c r="L32" s="39">
        <f>+J32-K32</f>
        <v>14.334000000000003</v>
      </c>
      <c r="M32" s="40">
        <f>+J32/K32-1</f>
        <v>0.11575360165385362</v>
      </c>
      <c r="N32" s="26"/>
      <c r="P32" s="42"/>
    </row>
    <row r="33" spans="1:17" x14ac:dyDescent="0.25">
      <c r="A33" s="18"/>
      <c r="B33" s="28"/>
      <c r="C33" s="28" t="s">
        <v>37</v>
      </c>
      <c r="D33" s="28" t="s">
        <v>38</v>
      </c>
      <c r="E33" s="36" t="s">
        <v>36</v>
      </c>
      <c r="F33" s="37"/>
      <c r="G33" s="39">
        <v>0</v>
      </c>
      <c r="H33" s="39">
        <f>H30</f>
        <v>88.00200000000001</v>
      </c>
      <c r="I33" s="37"/>
      <c r="J33" s="39">
        <f>G33+H33</f>
        <v>88.00200000000001</v>
      </c>
      <c r="K33" s="39">
        <v>88.00200000000001</v>
      </c>
      <c r="L33" s="39">
        <f>+J33-K33</f>
        <v>0</v>
      </c>
      <c r="M33" s="40">
        <f>+J33/K33-1</f>
        <v>0</v>
      </c>
      <c r="N33" s="26"/>
      <c r="P33" s="42"/>
    </row>
    <row r="34" spans="1:17" x14ac:dyDescent="0.25">
      <c r="A34" s="18"/>
      <c r="B34" s="28"/>
      <c r="C34" s="28"/>
      <c r="D34" s="28"/>
      <c r="E34" s="36"/>
      <c r="F34" s="37"/>
      <c r="G34" s="43"/>
      <c r="H34" s="39"/>
      <c r="I34" s="37"/>
      <c r="J34" s="43"/>
      <c r="K34" s="43"/>
      <c r="L34" s="39"/>
      <c r="M34" s="40"/>
      <c r="N34" s="26"/>
      <c r="P34" s="42"/>
    </row>
    <row r="35" spans="1:17" ht="6.65" customHeight="1" x14ac:dyDescent="0.25">
      <c r="A35" s="18"/>
      <c r="B35" s="44"/>
      <c r="C35" s="45"/>
      <c r="D35" s="33"/>
      <c r="E35" s="33"/>
      <c r="F35" s="21"/>
      <c r="G35" s="21"/>
      <c r="H35" s="33"/>
      <c r="I35" s="21"/>
      <c r="J35" s="21"/>
      <c r="K35" s="21"/>
      <c r="L35" s="46"/>
      <c r="M35" s="49"/>
      <c r="N35" s="26"/>
      <c r="P35" s="42"/>
    </row>
    <row r="36" spans="1:17" x14ac:dyDescent="0.25">
      <c r="A36" s="18"/>
      <c r="B36" s="27" t="s">
        <v>39</v>
      </c>
      <c r="C36" s="28"/>
      <c r="D36" s="28"/>
      <c r="E36" s="36"/>
      <c r="F36" s="37"/>
      <c r="G36" s="38"/>
      <c r="H36" s="39"/>
      <c r="I36" s="37"/>
      <c r="J36" s="38"/>
      <c r="K36" s="38"/>
      <c r="L36" s="39"/>
      <c r="M36" s="40"/>
      <c r="N36" s="26"/>
      <c r="P36" s="42"/>
    </row>
    <row r="37" spans="1:17" x14ac:dyDescent="0.25">
      <c r="A37" s="18"/>
      <c r="B37" s="27"/>
      <c r="C37" s="28"/>
      <c r="D37" s="28"/>
      <c r="E37" s="36"/>
      <c r="F37" s="37"/>
      <c r="G37" s="39"/>
      <c r="H37" s="39"/>
      <c r="I37" s="37"/>
      <c r="J37" s="39"/>
      <c r="K37" s="39"/>
      <c r="L37" s="39"/>
      <c r="M37" s="40"/>
      <c r="N37" s="26"/>
      <c r="P37" s="42"/>
    </row>
    <row r="38" spans="1:17" x14ac:dyDescent="0.25">
      <c r="A38" s="18"/>
      <c r="B38" s="28"/>
      <c r="C38" s="28" t="s">
        <v>40</v>
      </c>
      <c r="D38" s="28" t="s">
        <v>41</v>
      </c>
      <c r="E38" s="36" t="s">
        <v>19</v>
      </c>
      <c r="F38" s="37"/>
      <c r="G38" s="39">
        <f>G11</f>
        <v>50.313999999999993</v>
      </c>
      <c r="H38" s="39">
        <v>25.331</v>
      </c>
      <c r="I38" s="37"/>
      <c r="J38" s="39">
        <f>G38+H38</f>
        <v>75.644999999999996</v>
      </c>
      <c r="K38" s="39">
        <v>61.310999999999993</v>
      </c>
      <c r="L38" s="39">
        <f>+J38-K38</f>
        <v>14.334000000000003</v>
      </c>
      <c r="M38" s="40">
        <f>+J38/K38-1</f>
        <v>0.23379165239516575</v>
      </c>
      <c r="N38" s="26"/>
      <c r="P38" s="42"/>
    </row>
    <row r="39" spans="1:17" x14ac:dyDescent="0.25">
      <c r="A39" s="18"/>
      <c r="B39" s="28"/>
      <c r="C39" s="28" t="s">
        <v>32</v>
      </c>
      <c r="D39" s="28" t="s">
        <v>41</v>
      </c>
      <c r="E39" s="36" t="s">
        <v>21</v>
      </c>
      <c r="F39" s="37"/>
      <c r="G39" s="39">
        <f>G11</f>
        <v>50.313999999999993</v>
      </c>
      <c r="H39" s="39">
        <v>40.478999999999999</v>
      </c>
      <c r="I39" s="37"/>
      <c r="J39" s="39">
        <f>G39+H39</f>
        <v>90.792999999999992</v>
      </c>
      <c r="K39" s="39">
        <v>76.459000000000003</v>
      </c>
      <c r="L39" s="39">
        <f>+J39-K39</f>
        <v>14.333999999999989</v>
      </c>
      <c r="M39" s="40">
        <f>+J39/K39-1</f>
        <v>0.18747302475836713</v>
      </c>
      <c r="N39" s="26"/>
      <c r="P39" s="42"/>
    </row>
    <row r="40" spans="1:17" x14ac:dyDescent="0.25">
      <c r="A40" s="18"/>
      <c r="B40" s="28"/>
      <c r="C40" s="28"/>
      <c r="D40" s="28" t="s">
        <v>42</v>
      </c>
      <c r="E40" s="36" t="s">
        <v>19</v>
      </c>
      <c r="F40" s="37"/>
      <c r="G40" s="39">
        <v>0</v>
      </c>
      <c r="H40" s="39">
        <v>25.480999999999998</v>
      </c>
      <c r="I40" s="37"/>
      <c r="J40" s="39">
        <f>G40+H40</f>
        <v>25.480999999999998</v>
      </c>
      <c r="K40" s="39">
        <v>25.480999999999998</v>
      </c>
      <c r="L40" s="39">
        <f>+J40-K40</f>
        <v>0</v>
      </c>
      <c r="M40" s="40">
        <f>+J40/K40-1</f>
        <v>0</v>
      </c>
      <c r="N40" s="26"/>
      <c r="P40" s="42"/>
    </row>
    <row r="41" spans="1:17" x14ac:dyDescent="0.25">
      <c r="A41" s="18"/>
      <c r="B41" s="28"/>
      <c r="C41" s="28"/>
      <c r="D41" s="28" t="s">
        <v>42</v>
      </c>
      <c r="E41" s="36" t="s">
        <v>21</v>
      </c>
      <c r="F41" s="37"/>
      <c r="G41" s="39">
        <v>0</v>
      </c>
      <c r="H41" s="39">
        <v>40.628999999999998</v>
      </c>
      <c r="I41" s="37"/>
      <c r="J41" s="39">
        <f>G41+H41</f>
        <v>40.628999999999998</v>
      </c>
      <c r="K41" s="39">
        <v>40.628999999999998</v>
      </c>
      <c r="L41" s="39">
        <f>+J41-K41</f>
        <v>0</v>
      </c>
      <c r="M41" s="40">
        <f>+J41/K41-1</f>
        <v>0</v>
      </c>
      <c r="N41" s="26"/>
      <c r="P41" s="42"/>
    </row>
    <row r="42" spans="1:17" x14ac:dyDescent="0.25">
      <c r="A42" s="18"/>
      <c r="B42" s="28"/>
      <c r="C42" s="28"/>
      <c r="D42" s="28"/>
      <c r="E42" s="36"/>
      <c r="F42" s="37"/>
      <c r="G42" s="39"/>
      <c r="H42" s="39"/>
      <c r="I42" s="37"/>
      <c r="J42" s="39"/>
      <c r="K42" s="39"/>
      <c r="L42" s="39"/>
      <c r="M42" s="40"/>
      <c r="N42" s="26"/>
      <c r="P42" s="42"/>
    </row>
    <row r="43" spans="1:17" x14ac:dyDescent="0.25">
      <c r="A43" s="18"/>
      <c r="B43" s="28"/>
      <c r="C43" s="28" t="s">
        <v>43</v>
      </c>
      <c r="D43" s="28" t="s">
        <v>44</v>
      </c>
      <c r="E43" s="36" t="s">
        <v>36</v>
      </c>
      <c r="F43" s="37"/>
      <c r="G43" s="39">
        <f>G11</f>
        <v>50.313999999999993</v>
      </c>
      <c r="H43" s="39">
        <f>H39</f>
        <v>40.478999999999999</v>
      </c>
      <c r="I43" s="37"/>
      <c r="J43" s="39">
        <f>G43+H43</f>
        <v>90.792999999999992</v>
      </c>
      <c r="K43" s="39">
        <v>76.459000000000003</v>
      </c>
      <c r="L43" s="39">
        <f>+J43-K43</f>
        <v>14.333999999999989</v>
      </c>
      <c r="M43" s="40">
        <f>+J43/K43-1</f>
        <v>0.18747302475836713</v>
      </c>
      <c r="N43" s="26"/>
      <c r="P43" s="42"/>
    </row>
    <row r="44" spans="1:17" x14ac:dyDescent="0.25">
      <c r="A44" s="18"/>
      <c r="B44" s="28"/>
      <c r="C44" s="28" t="s">
        <v>45</v>
      </c>
      <c r="D44" s="28" t="s">
        <v>46</v>
      </c>
      <c r="E44" s="36" t="s">
        <v>36</v>
      </c>
      <c r="F44" s="37"/>
      <c r="G44" s="39">
        <v>0</v>
      </c>
      <c r="H44" s="39">
        <f>H41</f>
        <v>40.628999999999998</v>
      </c>
      <c r="I44" s="37"/>
      <c r="J44" s="39">
        <f>G44+H44</f>
        <v>40.628999999999998</v>
      </c>
      <c r="K44" s="39">
        <v>40.628999999999998</v>
      </c>
      <c r="L44" s="39">
        <f>+J44-K44</f>
        <v>0</v>
      </c>
      <c r="M44" s="40">
        <f>+J44/K44-1</f>
        <v>0</v>
      </c>
      <c r="N44" s="26"/>
      <c r="P44" s="42"/>
    </row>
    <row r="45" spans="1:17" x14ac:dyDescent="0.25">
      <c r="A45" s="18"/>
      <c r="B45" s="28"/>
      <c r="C45" s="28"/>
      <c r="D45" s="28"/>
      <c r="E45" s="36"/>
      <c r="F45" s="37"/>
      <c r="G45" s="43"/>
      <c r="H45" s="39"/>
      <c r="I45" s="37"/>
      <c r="J45" s="43"/>
      <c r="K45" s="43"/>
      <c r="L45" s="39"/>
      <c r="M45" s="40"/>
      <c r="N45" s="26"/>
      <c r="O45" s="50"/>
      <c r="P45" s="42"/>
      <c r="Q45" s="50"/>
    </row>
    <row r="46" spans="1:17" ht="7.15" customHeight="1" x14ac:dyDescent="0.25">
      <c r="A46" s="18"/>
      <c r="B46" s="44"/>
      <c r="C46" s="45"/>
      <c r="D46" s="33"/>
      <c r="E46" s="33"/>
      <c r="F46" s="21"/>
      <c r="G46" s="21"/>
      <c r="H46" s="33"/>
      <c r="I46" s="21"/>
      <c r="J46" s="21"/>
      <c r="K46" s="21"/>
      <c r="L46" s="46"/>
      <c r="M46" s="49"/>
      <c r="N46" s="26"/>
      <c r="P46" s="42"/>
    </row>
    <row r="47" spans="1:17" x14ac:dyDescent="0.25">
      <c r="A47" s="18"/>
      <c r="B47" s="27" t="s">
        <v>47</v>
      </c>
      <c r="C47" s="28"/>
      <c r="D47" s="28"/>
      <c r="E47" s="36"/>
      <c r="F47" s="37"/>
      <c r="G47" s="38"/>
      <c r="H47" s="39"/>
      <c r="I47" s="37"/>
      <c r="J47" s="38"/>
      <c r="K47" s="38"/>
      <c r="L47" s="39"/>
      <c r="M47" s="40"/>
      <c r="N47" s="26"/>
      <c r="P47" s="42"/>
    </row>
    <row r="48" spans="1:17" x14ac:dyDescent="0.25">
      <c r="A48" s="18"/>
      <c r="B48" s="27"/>
      <c r="C48" s="28"/>
      <c r="D48" s="28"/>
      <c r="E48" s="36"/>
      <c r="F48" s="37"/>
      <c r="G48" s="39"/>
      <c r="H48" s="39"/>
      <c r="I48" s="37"/>
      <c r="J48" s="39"/>
      <c r="K48" s="39"/>
      <c r="L48" s="39"/>
      <c r="M48" s="40"/>
      <c r="N48" s="26"/>
      <c r="P48" s="42"/>
    </row>
    <row r="49" spans="1:17" x14ac:dyDescent="0.25">
      <c r="A49" s="18"/>
      <c r="B49" s="28"/>
      <c r="C49" s="28" t="s">
        <v>65</v>
      </c>
      <c r="D49" s="28" t="s">
        <v>48</v>
      </c>
      <c r="E49" s="36" t="s">
        <v>49</v>
      </c>
      <c r="F49" s="37"/>
      <c r="G49" s="39">
        <f>G11</f>
        <v>50.313999999999993</v>
      </c>
      <c r="H49" s="39">
        <v>54.841000000000001</v>
      </c>
      <c r="I49" s="37"/>
      <c r="J49" s="39">
        <f>G49+H49</f>
        <v>105.155</v>
      </c>
      <c r="K49" s="39">
        <v>90.820999999999998</v>
      </c>
      <c r="L49" s="39">
        <f>+J49-K49</f>
        <v>14.334000000000003</v>
      </c>
      <c r="M49" s="40">
        <f>+J49/K49-1</f>
        <v>0.15782693429933614</v>
      </c>
      <c r="N49" s="26"/>
      <c r="P49" s="42"/>
    </row>
    <row r="50" spans="1:17" x14ac:dyDescent="0.25">
      <c r="A50" s="18"/>
      <c r="B50" s="28"/>
      <c r="C50" s="28" t="s">
        <v>32</v>
      </c>
      <c r="D50" s="28" t="s">
        <v>48</v>
      </c>
      <c r="E50" s="36" t="s">
        <v>50</v>
      </c>
      <c r="F50" s="37"/>
      <c r="G50" s="39">
        <f>G11</f>
        <v>50.313999999999993</v>
      </c>
      <c r="H50" s="39">
        <v>87.852000000000004</v>
      </c>
      <c r="I50" s="37"/>
      <c r="J50" s="39">
        <f>G50+H50</f>
        <v>138.166</v>
      </c>
      <c r="K50" s="39">
        <v>123.83199999999999</v>
      </c>
      <c r="L50" s="39">
        <f>+J50-K50</f>
        <v>14.334000000000003</v>
      </c>
      <c r="M50" s="40">
        <f>+J50/K50-1</f>
        <v>0.11575360165385362</v>
      </c>
      <c r="N50" s="26"/>
      <c r="P50" s="42"/>
    </row>
    <row r="51" spans="1:17" x14ac:dyDescent="0.25">
      <c r="A51" s="18"/>
      <c r="B51" s="28"/>
      <c r="C51" s="28"/>
      <c r="D51" s="28" t="s">
        <v>51</v>
      </c>
      <c r="E51" s="36" t="s">
        <v>49</v>
      </c>
      <c r="F51" s="37"/>
      <c r="G51" s="39">
        <v>0</v>
      </c>
      <c r="H51" s="39">
        <v>54.991</v>
      </c>
      <c r="I51" s="37"/>
      <c r="J51" s="39">
        <f>G51+H51</f>
        <v>54.991</v>
      </c>
      <c r="K51" s="39">
        <v>54.991</v>
      </c>
      <c r="L51" s="39">
        <f>+J51-K51</f>
        <v>0</v>
      </c>
      <c r="M51" s="40">
        <f>+J51/K51-1</f>
        <v>0</v>
      </c>
      <c r="N51" s="26"/>
      <c r="P51" s="42"/>
    </row>
    <row r="52" spans="1:17" x14ac:dyDescent="0.25">
      <c r="A52" s="18"/>
      <c r="B52" s="28"/>
      <c r="C52" s="28"/>
      <c r="D52" s="28" t="s">
        <v>51</v>
      </c>
      <c r="E52" s="36" t="s">
        <v>50</v>
      </c>
      <c r="F52" s="37"/>
      <c r="G52" s="39">
        <v>0</v>
      </c>
      <c r="H52" s="39">
        <v>88.00200000000001</v>
      </c>
      <c r="I52" s="37"/>
      <c r="J52" s="39">
        <f>G52+H52</f>
        <v>88.00200000000001</v>
      </c>
      <c r="K52" s="39">
        <v>88.00200000000001</v>
      </c>
      <c r="L52" s="39">
        <f>+J52-K52</f>
        <v>0</v>
      </c>
      <c r="M52" s="40">
        <f>+J52/K52-1</f>
        <v>0</v>
      </c>
      <c r="N52" s="26"/>
      <c r="P52" s="42"/>
    </row>
    <row r="53" spans="1:17" x14ac:dyDescent="0.25">
      <c r="A53" s="18"/>
      <c r="B53" s="28"/>
      <c r="C53" s="28"/>
      <c r="D53" s="28"/>
      <c r="E53" s="36"/>
      <c r="F53" s="37"/>
      <c r="G53" s="43"/>
      <c r="H53" s="39"/>
      <c r="I53" s="37"/>
      <c r="J53" s="43"/>
      <c r="K53" s="43"/>
      <c r="L53" s="39"/>
      <c r="M53" s="40"/>
      <c r="N53" s="26"/>
      <c r="P53" s="42"/>
    </row>
    <row r="54" spans="1:17" ht="7.15" customHeight="1" x14ac:dyDescent="0.25">
      <c r="A54" s="18"/>
      <c r="B54" s="44"/>
      <c r="C54" s="45"/>
      <c r="D54" s="33"/>
      <c r="E54" s="33"/>
      <c r="F54" s="21"/>
      <c r="G54" s="21"/>
      <c r="H54" s="33"/>
      <c r="I54" s="21"/>
      <c r="J54" s="21"/>
      <c r="K54" s="21"/>
      <c r="L54" s="46"/>
      <c r="M54" s="49"/>
      <c r="N54" s="26"/>
      <c r="P54" s="42"/>
    </row>
    <row r="55" spans="1:17" x14ac:dyDescent="0.25">
      <c r="A55" s="18"/>
      <c r="B55" s="27" t="s">
        <v>52</v>
      </c>
      <c r="C55" s="28"/>
      <c r="D55" s="28"/>
      <c r="E55" s="36"/>
      <c r="F55" s="37"/>
      <c r="G55" s="38"/>
      <c r="H55" s="38"/>
      <c r="I55" s="37"/>
      <c r="J55" s="38"/>
      <c r="K55" s="38"/>
      <c r="L55" s="38"/>
      <c r="M55" s="40"/>
      <c r="N55" s="26"/>
      <c r="P55" s="42"/>
    </row>
    <row r="56" spans="1:17" x14ac:dyDescent="0.25">
      <c r="A56" s="18"/>
      <c r="B56" s="27"/>
      <c r="C56" s="28"/>
      <c r="D56" s="28"/>
      <c r="E56" s="36"/>
      <c r="F56" s="37"/>
      <c r="G56" s="39"/>
      <c r="H56" s="39"/>
      <c r="I56" s="37"/>
      <c r="J56" s="39"/>
      <c r="K56" s="39"/>
      <c r="L56" s="39"/>
      <c r="M56" s="40"/>
      <c r="N56" s="26"/>
      <c r="P56" s="42"/>
    </row>
    <row r="57" spans="1:17" x14ac:dyDescent="0.25">
      <c r="A57" s="18"/>
      <c r="B57" s="28"/>
      <c r="C57" s="28" t="s">
        <v>53</v>
      </c>
      <c r="D57" s="28" t="s">
        <v>54</v>
      </c>
      <c r="E57" s="36" t="s">
        <v>36</v>
      </c>
      <c r="F57" s="37"/>
      <c r="G57" s="39">
        <f>G11</f>
        <v>50.313999999999993</v>
      </c>
      <c r="H57" s="39">
        <v>21.297999999999998</v>
      </c>
      <c r="I57" s="37"/>
      <c r="J57" s="39">
        <f>G57+H57</f>
        <v>71.611999999999995</v>
      </c>
      <c r="K57" s="39">
        <v>57.277999999999992</v>
      </c>
      <c r="L57" s="39">
        <f>+J57-K57</f>
        <v>14.334000000000003</v>
      </c>
      <c r="M57" s="40">
        <f>+J57/K57-1</f>
        <v>0.25025315129718217</v>
      </c>
      <c r="N57" s="26"/>
      <c r="P57" s="42"/>
    </row>
    <row r="58" spans="1:17" x14ac:dyDescent="0.25">
      <c r="A58" s="18"/>
      <c r="B58" s="28"/>
      <c r="C58" s="28" t="s">
        <v>55</v>
      </c>
      <c r="D58" s="28" t="s">
        <v>56</v>
      </c>
      <c r="E58" s="36" t="s">
        <v>36</v>
      </c>
      <c r="F58" s="37"/>
      <c r="G58" s="39">
        <v>0</v>
      </c>
      <c r="H58" s="39">
        <v>21.447999999999997</v>
      </c>
      <c r="I58" s="37"/>
      <c r="J58" s="39">
        <f>G58+H58</f>
        <v>21.447999999999997</v>
      </c>
      <c r="K58" s="39">
        <v>21.447999999999997</v>
      </c>
      <c r="L58" s="39">
        <f>+J58-K58</f>
        <v>0</v>
      </c>
      <c r="M58" s="40">
        <f>+J58/K58-1</f>
        <v>0</v>
      </c>
      <c r="N58" s="26"/>
      <c r="P58" s="42"/>
    </row>
    <row r="59" spans="1:17" x14ac:dyDescent="0.25">
      <c r="A59" s="18"/>
      <c r="B59" s="28"/>
      <c r="C59" s="28"/>
      <c r="D59" s="28"/>
      <c r="E59" s="36"/>
      <c r="F59" s="37"/>
      <c r="G59" s="43"/>
      <c r="H59" s="43"/>
      <c r="I59" s="37"/>
      <c r="J59" s="39"/>
      <c r="K59" s="39"/>
      <c r="L59" s="43"/>
      <c r="M59" s="40"/>
      <c r="N59" s="26"/>
    </row>
    <row r="60" spans="1:17" ht="6" customHeight="1" x14ac:dyDescent="0.25">
      <c r="A60" s="51"/>
      <c r="B60" s="32"/>
      <c r="C60" s="33"/>
      <c r="D60" s="33"/>
      <c r="E60" s="33"/>
      <c r="F60" s="48"/>
      <c r="G60" s="48"/>
      <c r="H60" s="33"/>
      <c r="I60" s="48"/>
      <c r="J60" s="52"/>
      <c r="K60" s="52"/>
      <c r="L60" s="33"/>
      <c r="M60" s="33"/>
      <c r="N60" s="53"/>
      <c r="O60" s="50"/>
      <c r="P60" s="50"/>
      <c r="Q60" s="50"/>
    </row>
    <row r="61" spans="1:17" x14ac:dyDescent="0.25">
      <c r="B61" s="50" t="s">
        <v>57</v>
      </c>
      <c r="C61" s="50"/>
      <c r="D61" s="17"/>
      <c r="L61" s="50"/>
      <c r="M61" s="50"/>
      <c r="N61" s="50"/>
      <c r="O61" s="50"/>
      <c r="P61" s="50"/>
      <c r="Q61" s="50"/>
    </row>
    <row r="62" spans="1:17" x14ac:dyDescent="0.25">
      <c r="B62" s="54"/>
      <c r="C62" s="55"/>
      <c r="D62" s="55"/>
      <c r="E62" s="56"/>
      <c r="F62" s="57"/>
      <c r="G62" s="55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B63" s="73" t="s">
        <v>62</v>
      </c>
      <c r="C63" s="55"/>
      <c r="D63" s="55"/>
      <c r="E63" s="56"/>
      <c r="F63" s="57"/>
      <c r="G63" s="55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B64" s="74" t="s">
        <v>63</v>
      </c>
      <c r="C64" s="58"/>
      <c r="D64" s="58"/>
      <c r="E64" s="58"/>
      <c r="F64" s="58"/>
      <c r="G64" s="58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25">
      <c r="B65" s="74" t="s">
        <v>64</v>
      </c>
      <c r="C65" s="58"/>
      <c r="D65" s="58"/>
      <c r="E65" s="58"/>
      <c r="F65" s="58"/>
      <c r="G65" s="58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25">
      <c r="B66" s="74" t="s">
        <v>58</v>
      </c>
      <c r="C66" s="58"/>
      <c r="D66" s="58"/>
      <c r="E66" s="58"/>
      <c r="F66" s="58"/>
      <c r="G66" s="58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25">
      <c r="B67" s="74" t="s">
        <v>59</v>
      </c>
      <c r="C67" s="58"/>
      <c r="D67" s="58"/>
      <c r="E67" s="58"/>
      <c r="F67" s="58"/>
      <c r="G67" s="58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25">
      <c r="B68" s="54"/>
      <c r="C68" s="58"/>
      <c r="D68" s="58"/>
      <c r="E68" s="58"/>
      <c r="F68" s="58"/>
      <c r="G68" s="58"/>
      <c r="H68" s="50"/>
      <c r="I68" s="50"/>
      <c r="J68" s="50"/>
      <c r="K68" s="50"/>
      <c r="L68" s="50"/>
      <c r="M68" s="50"/>
      <c r="N68" s="50"/>
      <c r="P68" s="50"/>
      <c r="Q68" s="50"/>
    </row>
    <row r="69" spans="2:17" x14ac:dyDescent="0.25">
      <c r="B69" s="54"/>
      <c r="C69" s="59"/>
      <c r="D69" s="6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7" x14ac:dyDescent="0.25">
      <c r="B70" s="54"/>
      <c r="C70" s="50"/>
      <c r="D70" s="6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85A21-C720-4F14-823C-65DF51F42F65}">
  <sheetPr>
    <pageSetUpPr fitToPage="1"/>
  </sheetPr>
  <dimension ref="A1:S70"/>
  <sheetViews>
    <sheetView workbookViewId="0"/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9.1796875" style="17" customWidth="1"/>
    <col min="4" max="4" width="11" style="61" customWidth="1"/>
    <col min="5" max="5" width="13" style="17" customWidth="1"/>
    <col min="6" max="6" width="1" style="17" customWidth="1"/>
    <col min="7" max="7" width="12.453125" style="17" customWidth="1"/>
    <col min="8" max="8" width="13.7265625" style="17" customWidth="1"/>
    <col min="9" max="9" width="1" style="17" customWidth="1"/>
    <col min="10" max="11" width="10.7265625" style="17" customWidth="1"/>
    <col min="12" max="12" width="10.1796875" style="17" customWidth="1"/>
    <col min="13" max="13" width="8.7265625" style="17"/>
    <col min="14" max="14" width="1" style="17" customWidth="1"/>
    <col min="15" max="17" width="10.1796875" style="17" customWidth="1"/>
    <col min="18" max="16384" width="8.7265625" style="17"/>
  </cols>
  <sheetData>
    <row r="1" spans="1:19" s="4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s="4" customFormat="1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s="4" customFormat="1" ht="15.5" x14ac:dyDescent="0.35">
      <c r="A3" s="9">
        <v>43678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8"/>
      <c r="B5" s="19"/>
      <c r="C5" s="19"/>
      <c r="D5" s="20"/>
      <c r="E5" s="21"/>
      <c r="F5" s="21"/>
      <c r="G5" s="22" t="s">
        <v>2</v>
      </c>
      <c r="H5" s="23" t="s">
        <v>3</v>
      </c>
      <c r="I5" s="24"/>
      <c r="J5" s="25" t="s">
        <v>4</v>
      </c>
      <c r="K5" s="25" t="s">
        <v>4</v>
      </c>
      <c r="L5" s="22" t="s">
        <v>5</v>
      </c>
      <c r="M5" s="22"/>
      <c r="N5" s="26"/>
    </row>
    <row r="6" spans="1:19" x14ac:dyDescent="0.25">
      <c r="A6" s="18"/>
      <c r="B6" s="27" t="s">
        <v>6</v>
      </c>
      <c r="C6" s="28"/>
      <c r="D6" s="28" t="s">
        <v>7</v>
      </c>
      <c r="E6" s="22" t="s">
        <v>8</v>
      </c>
      <c r="F6" s="24"/>
      <c r="G6" s="28" t="s">
        <v>9</v>
      </c>
      <c r="H6" s="29" t="s">
        <v>9</v>
      </c>
      <c r="I6" s="24"/>
      <c r="J6" s="29" t="s">
        <v>10</v>
      </c>
      <c r="K6" s="29" t="s">
        <v>10</v>
      </c>
      <c r="L6" s="28" t="s">
        <v>8</v>
      </c>
      <c r="M6" s="28" t="s">
        <v>11</v>
      </c>
      <c r="N6" s="26"/>
    </row>
    <row r="7" spans="1:19" x14ac:dyDescent="0.25">
      <c r="A7" s="18"/>
      <c r="B7" s="30"/>
      <c r="C7" s="30" t="s">
        <v>12</v>
      </c>
      <c r="D7" s="30" t="s">
        <v>9</v>
      </c>
      <c r="E7" s="30" t="s">
        <v>13</v>
      </c>
      <c r="F7" s="24"/>
      <c r="G7" s="30" t="s">
        <v>14</v>
      </c>
      <c r="H7" s="30" t="s">
        <v>14</v>
      </c>
      <c r="I7" s="24"/>
      <c r="J7" s="31">
        <v>43678</v>
      </c>
      <c r="K7" s="31">
        <v>43647</v>
      </c>
      <c r="L7" s="30" t="s">
        <v>15</v>
      </c>
      <c r="M7" s="30" t="s">
        <v>15</v>
      </c>
      <c r="N7" s="26"/>
    </row>
    <row r="8" spans="1:19" ht="4.9000000000000004" customHeight="1" x14ac:dyDescent="0.25">
      <c r="A8" s="18"/>
      <c r="B8" s="32"/>
      <c r="C8" s="33"/>
      <c r="D8" s="33"/>
      <c r="E8" s="33"/>
      <c r="F8" s="21"/>
      <c r="G8" s="21"/>
      <c r="H8" s="33"/>
      <c r="I8" s="21"/>
      <c r="J8" s="21"/>
      <c r="K8" s="21"/>
      <c r="L8" s="33"/>
      <c r="M8" s="34"/>
      <c r="N8" s="26"/>
      <c r="O8" s="35"/>
      <c r="Q8" s="35"/>
    </row>
    <row r="9" spans="1:19" x14ac:dyDescent="0.25">
      <c r="A9" s="18"/>
      <c r="B9" s="27" t="s">
        <v>16</v>
      </c>
      <c r="C9" s="28"/>
      <c r="D9" s="28"/>
      <c r="E9" s="36"/>
      <c r="F9" s="37"/>
      <c r="G9" s="38"/>
      <c r="H9" s="39"/>
      <c r="I9" s="37"/>
      <c r="J9" s="38"/>
      <c r="K9" s="38"/>
      <c r="L9" s="39"/>
      <c r="M9" s="40"/>
      <c r="N9" s="26"/>
      <c r="Q9" s="35"/>
    </row>
    <row r="10" spans="1:19" x14ac:dyDescent="0.25">
      <c r="A10" s="18"/>
      <c r="B10" s="27"/>
      <c r="C10" s="28"/>
      <c r="D10" s="28"/>
      <c r="E10" s="36"/>
      <c r="F10" s="37"/>
      <c r="G10" s="39"/>
      <c r="H10" s="39"/>
      <c r="I10" s="37"/>
      <c r="J10" s="39"/>
      <c r="K10" s="39"/>
      <c r="L10" s="39"/>
      <c r="M10" s="40"/>
      <c r="N10" s="26"/>
      <c r="O10" s="35"/>
      <c r="Q10" s="35"/>
    </row>
    <row r="11" spans="1:19" x14ac:dyDescent="0.25">
      <c r="A11" s="18"/>
      <c r="B11" s="28"/>
      <c r="C11" s="28" t="s">
        <v>17</v>
      </c>
      <c r="D11" s="28" t="s">
        <v>18</v>
      </c>
      <c r="E11" s="36" t="s">
        <v>19</v>
      </c>
      <c r="F11" s="37"/>
      <c r="G11" s="41">
        <v>27.222999999999999</v>
      </c>
      <c r="H11" s="39">
        <v>66.87</v>
      </c>
      <c r="I11" s="37"/>
      <c r="J11" s="39">
        <f>G11+H11</f>
        <v>94.093000000000004</v>
      </c>
      <c r="K11" s="39">
        <v>95.344999999999999</v>
      </c>
      <c r="L11" s="39">
        <f>+J11-K11</f>
        <v>-1.2519999999999953</v>
      </c>
      <c r="M11" s="40">
        <f>+J11/K11-1</f>
        <v>-1.3131260160469838E-2</v>
      </c>
      <c r="N11" s="26"/>
      <c r="P11" s="42"/>
    </row>
    <row r="12" spans="1:19" x14ac:dyDescent="0.25">
      <c r="A12" s="18"/>
      <c r="B12" s="28"/>
      <c r="C12" s="28" t="s">
        <v>20</v>
      </c>
      <c r="D12" s="28" t="s">
        <v>18</v>
      </c>
      <c r="E12" s="36" t="s">
        <v>21</v>
      </c>
      <c r="F12" s="37"/>
      <c r="G12" s="39">
        <f>+G11</f>
        <v>27.222999999999999</v>
      </c>
      <c r="H12" s="39">
        <v>100.244</v>
      </c>
      <c r="I12" s="37"/>
      <c r="J12" s="39">
        <f>G12+H12</f>
        <v>127.467</v>
      </c>
      <c r="K12" s="39">
        <v>128.71899999999999</v>
      </c>
      <c r="L12" s="39">
        <f>+J12-K12</f>
        <v>-1.2519999999999953</v>
      </c>
      <c r="M12" s="40">
        <f>+J12/K12-1</f>
        <v>-9.7266137866204305E-3</v>
      </c>
      <c r="N12" s="26"/>
      <c r="P12" s="42"/>
    </row>
    <row r="13" spans="1:19" x14ac:dyDescent="0.25">
      <c r="A13" s="18"/>
      <c r="B13" s="28"/>
      <c r="C13" s="28"/>
      <c r="D13" s="28" t="s">
        <v>22</v>
      </c>
      <c r="E13" s="36" t="s">
        <v>19</v>
      </c>
      <c r="F13" s="37"/>
      <c r="G13" s="39">
        <v>0</v>
      </c>
      <c r="H13" s="39">
        <v>66.87</v>
      </c>
      <c r="I13" s="37"/>
      <c r="J13" s="39">
        <f>G13+H13</f>
        <v>66.87</v>
      </c>
      <c r="K13" s="39">
        <v>66.87</v>
      </c>
      <c r="L13" s="39">
        <f>+J13-K13</f>
        <v>0</v>
      </c>
      <c r="M13" s="40">
        <f>+J13/K13-1</f>
        <v>0</v>
      </c>
      <c r="N13" s="26"/>
      <c r="P13" s="42"/>
    </row>
    <row r="14" spans="1:19" x14ac:dyDescent="0.25">
      <c r="A14" s="18"/>
      <c r="B14" s="28"/>
      <c r="C14" s="28"/>
      <c r="D14" s="28" t="s">
        <v>22</v>
      </c>
      <c r="E14" s="36" t="s">
        <v>21</v>
      </c>
      <c r="F14" s="37"/>
      <c r="G14" s="39">
        <v>0</v>
      </c>
      <c r="H14" s="39">
        <v>100.244</v>
      </c>
      <c r="I14" s="37"/>
      <c r="J14" s="39">
        <f>G14+H14</f>
        <v>100.244</v>
      </c>
      <c r="K14" s="39">
        <v>100.244</v>
      </c>
      <c r="L14" s="39">
        <f>+J14-K14</f>
        <v>0</v>
      </c>
      <c r="M14" s="40">
        <f>+J14/K14-1</f>
        <v>0</v>
      </c>
      <c r="N14" s="26"/>
      <c r="P14" s="42"/>
    </row>
    <row r="15" spans="1:19" x14ac:dyDescent="0.25">
      <c r="A15" s="18"/>
      <c r="B15" s="28"/>
      <c r="C15" s="28"/>
      <c r="D15" s="28"/>
      <c r="E15" s="36"/>
      <c r="F15" s="37"/>
      <c r="G15" s="43"/>
      <c r="H15" s="39"/>
      <c r="I15" s="37"/>
      <c r="J15" s="39"/>
      <c r="K15" s="39"/>
      <c r="L15" s="39"/>
      <c r="M15" s="40"/>
      <c r="N15" s="26"/>
      <c r="P15" s="42"/>
    </row>
    <row r="16" spans="1:19" ht="4.1500000000000004" customHeight="1" x14ac:dyDescent="0.25">
      <c r="A16" s="18"/>
      <c r="B16" s="44"/>
      <c r="C16" s="45"/>
      <c r="D16" s="33"/>
      <c r="E16" s="33"/>
      <c r="F16" s="21"/>
      <c r="G16" s="21"/>
      <c r="H16" s="33"/>
      <c r="I16" s="21"/>
      <c r="J16" s="21"/>
      <c r="K16" s="21"/>
      <c r="L16" s="46"/>
      <c r="M16" s="47"/>
      <c r="N16" s="26"/>
      <c r="P16" s="42"/>
    </row>
    <row r="17" spans="1:16" x14ac:dyDescent="0.25">
      <c r="A17" s="18"/>
      <c r="B17" s="27" t="s">
        <v>23</v>
      </c>
      <c r="C17" s="28"/>
      <c r="D17" s="28"/>
      <c r="E17" s="36"/>
      <c r="F17" s="37"/>
      <c r="G17" s="38"/>
      <c r="H17" s="39"/>
      <c r="I17" s="37"/>
      <c r="J17" s="38"/>
      <c r="K17" s="38"/>
      <c r="L17" s="39"/>
      <c r="M17" s="40"/>
      <c r="N17" s="26"/>
      <c r="P17" s="42"/>
    </row>
    <row r="18" spans="1:16" x14ac:dyDescent="0.25">
      <c r="A18" s="18"/>
      <c r="B18" s="27"/>
      <c r="C18" s="28"/>
      <c r="D18" s="28"/>
      <c r="E18" s="36"/>
      <c r="F18" s="37"/>
      <c r="G18" s="39"/>
      <c r="H18" s="39"/>
      <c r="I18" s="37"/>
      <c r="J18" s="39"/>
      <c r="K18" s="39"/>
      <c r="L18" s="39"/>
      <c r="M18" s="40"/>
      <c r="N18" s="26"/>
      <c r="P18" s="42"/>
    </row>
    <row r="19" spans="1:16" x14ac:dyDescent="0.25">
      <c r="A19" s="18"/>
      <c r="B19" s="28"/>
      <c r="C19" s="28" t="s">
        <v>24</v>
      </c>
      <c r="D19" s="28" t="s">
        <v>25</v>
      </c>
      <c r="E19" s="36" t="s">
        <v>19</v>
      </c>
      <c r="F19" s="37"/>
      <c r="G19" s="39">
        <f>+G11</f>
        <v>27.222999999999999</v>
      </c>
      <c r="H19" s="39">
        <v>66.87</v>
      </c>
      <c r="I19" s="37"/>
      <c r="J19" s="39">
        <f>G19+H19</f>
        <v>94.093000000000004</v>
      </c>
      <c r="K19" s="39">
        <v>95.344999999999999</v>
      </c>
      <c r="L19" s="39">
        <f>+J19-K19</f>
        <v>-1.2519999999999953</v>
      </c>
      <c r="M19" s="40">
        <f>+J19/K19-1</f>
        <v>-1.3131260160469838E-2</v>
      </c>
      <c r="N19" s="26"/>
      <c r="P19" s="42"/>
    </row>
    <row r="20" spans="1:16" x14ac:dyDescent="0.25">
      <c r="A20" s="18"/>
      <c r="B20" s="28"/>
      <c r="C20" s="28" t="s">
        <v>26</v>
      </c>
      <c r="D20" s="28" t="s">
        <v>25</v>
      </c>
      <c r="E20" s="36" t="s">
        <v>21</v>
      </c>
      <c r="F20" s="37"/>
      <c r="G20" s="39">
        <f>+G11</f>
        <v>27.222999999999999</v>
      </c>
      <c r="H20" s="39">
        <v>100.244</v>
      </c>
      <c r="I20" s="37"/>
      <c r="J20" s="39">
        <f>G20+H20</f>
        <v>127.467</v>
      </c>
      <c r="K20" s="39">
        <v>128.71899999999999</v>
      </c>
      <c r="L20" s="39">
        <f>+J20-K20</f>
        <v>-1.2519999999999953</v>
      </c>
      <c r="M20" s="40">
        <f>+J20/K20-1</f>
        <v>-9.7266137866204305E-3</v>
      </c>
      <c r="N20" s="26"/>
      <c r="P20" s="42"/>
    </row>
    <row r="21" spans="1:16" x14ac:dyDescent="0.25">
      <c r="A21" s="18"/>
      <c r="B21" s="28"/>
      <c r="C21" s="28" t="s">
        <v>27</v>
      </c>
      <c r="D21" s="28" t="s">
        <v>28</v>
      </c>
      <c r="E21" s="36" t="s">
        <v>19</v>
      </c>
      <c r="F21" s="37"/>
      <c r="G21" s="39">
        <v>0</v>
      </c>
      <c r="H21" s="39">
        <v>66.87</v>
      </c>
      <c r="I21" s="37"/>
      <c r="J21" s="39">
        <f>G21+H21</f>
        <v>66.87</v>
      </c>
      <c r="K21" s="39">
        <v>66.87</v>
      </c>
      <c r="L21" s="39">
        <f>+J21-K21</f>
        <v>0</v>
      </c>
      <c r="M21" s="40">
        <f>+J21/K21-1</f>
        <v>0</v>
      </c>
      <c r="N21" s="26"/>
      <c r="P21" s="42"/>
    </row>
    <row r="22" spans="1:16" x14ac:dyDescent="0.25">
      <c r="A22" s="18"/>
      <c r="B22" s="28"/>
      <c r="C22" s="28"/>
      <c r="D22" s="28" t="s">
        <v>28</v>
      </c>
      <c r="E22" s="36" t="s">
        <v>21</v>
      </c>
      <c r="F22" s="37"/>
      <c r="G22" s="39">
        <v>0</v>
      </c>
      <c r="H22" s="39">
        <v>100.244</v>
      </c>
      <c r="I22" s="37"/>
      <c r="J22" s="39">
        <f>G22+H22</f>
        <v>100.244</v>
      </c>
      <c r="K22" s="39">
        <v>100.244</v>
      </c>
      <c r="L22" s="39">
        <f>+J22-K22</f>
        <v>0</v>
      </c>
      <c r="M22" s="40">
        <f>+J22/K22-1</f>
        <v>0</v>
      </c>
      <c r="N22" s="26"/>
      <c r="P22" s="42"/>
    </row>
    <row r="23" spans="1:16" x14ac:dyDescent="0.25">
      <c r="A23" s="18"/>
      <c r="B23" s="28"/>
      <c r="C23" s="28"/>
      <c r="D23" s="28"/>
      <c r="E23" s="36"/>
      <c r="F23" s="37"/>
      <c r="G23" s="43"/>
      <c r="H23" s="39"/>
      <c r="I23" s="37"/>
      <c r="J23" s="39"/>
      <c r="K23" s="39"/>
      <c r="L23" s="39"/>
      <c r="M23" s="40"/>
      <c r="N23" s="26"/>
      <c r="P23" s="42"/>
    </row>
    <row r="24" spans="1:16" ht="6" customHeight="1" x14ac:dyDescent="0.25">
      <c r="A24" s="18"/>
      <c r="B24" s="44"/>
      <c r="C24" s="45"/>
      <c r="D24" s="33"/>
      <c r="E24" s="33"/>
      <c r="F24" s="21"/>
      <c r="G24" s="48"/>
      <c r="H24" s="33"/>
      <c r="I24" s="21"/>
      <c r="J24" s="21"/>
      <c r="K24" s="21"/>
      <c r="L24" s="46"/>
      <c r="M24" s="47"/>
      <c r="N24" s="26"/>
      <c r="P24" s="42"/>
    </row>
    <row r="25" spans="1:16" x14ac:dyDescent="0.25">
      <c r="A25" s="18"/>
      <c r="B25" s="27" t="s">
        <v>29</v>
      </c>
      <c r="C25" s="28"/>
      <c r="D25" s="28"/>
      <c r="E25" s="36"/>
      <c r="F25" s="37"/>
      <c r="G25" s="39"/>
      <c r="H25" s="39"/>
      <c r="I25" s="37"/>
      <c r="J25" s="38"/>
      <c r="K25" s="38"/>
      <c r="L25" s="39"/>
      <c r="M25" s="40"/>
      <c r="N25" s="26"/>
      <c r="P25" s="42"/>
    </row>
    <row r="26" spans="1:16" x14ac:dyDescent="0.25">
      <c r="A26" s="18"/>
      <c r="B26" s="27"/>
      <c r="C26" s="28"/>
      <c r="D26" s="28"/>
      <c r="E26" s="36"/>
      <c r="F26" s="37"/>
      <c r="G26" s="39"/>
      <c r="H26" s="39"/>
      <c r="I26" s="37"/>
      <c r="J26" s="39"/>
      <c r="K26" s="39"/>
      <c r="L26" s="39"/>
      <c r="M26" s="40"/>
      <c r="N26" s="26"/>
      <c r="P26" s="42"/>
    </row>
    <row r="27" spans="1:16" x14ac:dyDescent="0.25">
      <c r="A27" s="18"/>
      <c r="B27" s="28"/>
      <c r="C27" s="28" t="s">
        <v>30</v>
      </c>
      <c r="D27" s="28" t="s">
        <v>31</v>
      </c>
      <c r="E27" s="36" t="s">
        <v>19</v>
      </c>
      <c r="F27" s="37"/>
      <c r="G27" s="39">
        <f>G11</f>
        <v>27.222999999999999</v>
      </c>
      <c r="H27" s="39">
        <v>66.87</v>
      </c>
      <c r="I27" s="37"/>
      <c r="J27" s="39">
        <f>G27+H27</f>
        <v>94.093000000000004</v>
      </c>
      <c r="K27" s="39">
        <v>95.344999999999999</v>
      </c>
      <c r="L27" s="39">
        <f>+J27-K27</f>
        <v>-1.2519999999999953</v>
      </c>
      <c r="M27" s="40">
        <f>+J27/K27-1</f>
        <v>-1.3131260160469838E-2</v>
      </c>
      <c r="N27" s="26"/>
      <c r="P27" s="42"/>
    </row>
    <row r="28" spans="1:16" x14ac:dyDescent="0.25">
      <c r="A28" s="18"/>
      <c r="B28" s="28"/>
      <c r="C28" s="28" t="s">
        <v>32</v>
      </c>
      <c r="D28" s="28" t="s">
        <v>31</v>
      </c>
      <c r="E28" s="36" t="s">
        <v>21</v>
      </c>
      <c r="F28" s="37"/>
      <c r="G28" s="39">
        <f>G11</f>
        <v>27.222999999999999</v>
      </c>
      <c r="H28" s="39">
        <v>100.244</v>
      </c>
      <c r="I28" s="37"/>
      <c r="J28" s="39">
        <f>G28+H28</f>
        <v>127.467</v>
      </c>
      <c r="K28" s="39">
        <v>128.71899999999999</v>
      </c>
      <c r="L28" s="39">
        <f>+J28-K28</f>
        <v>-1.2519999999999953</v>
      </c>
      <c r="M28" s="40">
        <f>+J28/K28-1</f>
        <v>-9.7266137866204305E-3</v>
      </c>
      <c r="N28" s="26"/>
      <c r="P28" s="42"/>
    </row>
    <row r="29" spans="1:16" x14ac:dyDescent="0.25">
      <c r="A29" s="18"/>
      <c r="B29" s="28"/>
      <c r="C29" s="28"/>
      <c r="D29" s="28" t="s">
        <v>33</v>
      </c>
      <c r="E29" s="36" t="s">
        <v>19</v>
      </c>
      <c r="F29" s="37"/>
      <c r="G29" s="39">
        <v>0</v>
      </c>
      <c r="H29" s="39">
        <v>66.87</v>
      </c>
      <c r="I29" s="37"/>
      <c r="J29" s="39">
        <f>G29+H29</f>
        <v>66.87</v>
      </c>
      <c r="K29" s="39">
        <v>66.87</v>
      </c>
      <c r="L29" s="39">
        <f>+J29-K29</f>
        <v>0</v>
      </c>
      <c r="M29" s="40">
        <f>+J29/K29-1</f>
        <v>0</v>
      </c>
      <c r="N29" s="26"/>
      <c r="P29" s="42"/>
    </row>
    <row r="30" spans="1:16" x14ac:dyDescent="0.25">
      <c r="A30" s="18"/>
      <c r="B30" s="28"/>
      <c r="C30" s="28"/>
      <c r="D30" s="28" t="s">
        <v>33</v>
      </c>
      <c r="E30" s="36" t="s">
        <v>21</v>
      </c>
      <c r="F30" s="37"/>
      <c r="G30" s="39">
        <v>0</v>
      </c>
      <c r="H30" s="39">
        <v>100.244</v>
      </c>
      <c r="I30" s="37"/>
      <c r="J30" s="39">
        <f>G30+H30</f>
        <v>100.244</v>
      </c>
      <c r="K30" s="39">
        <v>100.244</v>
      </c>
      <c r="L30" s="39">
        <f>+J30-K30</f>
        <v>0</v>
      </c>
      <c r="M30" s="40">
        <f>+J30/K30-1</f>
        <v>0</v>
      </c>
      <c r="N30" s="26"/>
      <c r="P30" s="42"/>
    </row>
    <row r="31" spans="1:16" x14ac:dyDescent="0.25">
      <c r="A31" s="18"/>
      <c r="B31" s="28"/>
      <c r="C31" s="28"/>
      <c r="D31" s="28"/>
      <c r="E31" s="36"/>
      <c r="F31" s="37"/>
      <c r="G31" s="39"/>
      <c r="H31" s="39"/>
      <c r="I31" s="37"/>
      <c r="J31" s="39"/>
      <c r="K31" s="39"/>
      <c r="L31" s="39"/>
      <c r="M31" s="40"/>
      <c r="N31" s="26"/>
      <c r="P31" s="42"/>
    </row>
    <row r="32" spans="1:16" x14ac:dyDescent="0.25">
      <c r="A32" s="18"/>
      <c r="B32" s="28"/>
      <c r="C32" s="28" t="s">
        <v>34</v>
      </c>
      <c r="D32" s="28" t="s">
        <v>35</v>
      </c>
      <c r="E32" s="36" t="s">
        <v>36</v>
      </c>
      <c r="F32" s="37"/>
      <c r="G32" s="39">
        <f>G11</f>
        <v>27.222999999999999</v>
      </c>
      <c r="H32" s="39">
        <f>H28</f>
        <v>100.244</v>
      </c>
      <c r="I32" s="37"/>
      <c r="J32" s="39">
        <f>G32+H32</f>
        <v>127.467</v>
      </c>
      <c r="K32" s="39">
        <v>128.71899999999999</v>
      </c>
      <c r="L32" s="39">
        <f>+J32-K32</f>
        <v>-1.2519999999999953</v>
      </c>
      <c r="M32" s="40">
        <f>+J32/K32-1</f>
        <v>-9.7266137866204305E-3</v>
      </c>
      <c r="N32" s="26"/>
      <c r="P32" s="42"/>
    </row>
    <row r="33" spans="1:17" x14ac:dyDescent="0.25">
      <c r="A33" s="18"/>
      <c r="B33" s="28"/>
      <c r="C33" s="28" t="s">
        <v>37</v>
      </c>
      <c r="D33" s="28" t="s">
        <v>38</v>
      </c>
      <c r="E33" s="36" t="s">
        <v>36</v>
      </c>
      <c r="F33" s="37"/>
      <c r="G33" s="39">
        <v>0</v>
      </c>
      <c r="H33" s="39">
        <f>H30</f>
        <v>100.244</v>
      </c>
      <c r="I33" s="37"/>
      <c r="J33" s="39">
        <f>G33+H33</f>
        <v>100.244</v>
      </c>
      <c r="K33" s="39">
        <v>100.244</v>
      </c>
      <c r="L33" s="39">
        <f>+J33-K33</f>
        <v>0</v>
      </c>
      <c r="M33" s="40">
        <f>+J33/K33-1</f>
        <v>0</v>
      </c>
      <c r="N33" s="26"/>
      <c r="P33" s="42"/>
    </row>
    <row r="34" spans="1:17" x14ac:dyDescent="0.25">
      <c r="A34" s="18"/>
      <c r="B34" s="28"/>
      <c r="C34" s="28"/>
      <c r="D34" s="28"/>
      <c r="E34" s="36"/>
      <c r="F34" s="37"/>
      <c r="G34" s="43"/>
      <c r="H34" s="39"/>
      <c r="I34" s="37"/>
      <c r="J34" s="43"/>
      <c r="K34" s="43"/>
      <c r="L34" s="39"/>
      <c r="M34" s="40"/>
      <c r="N34" s="26"/>
      <c r="P34" s="42"/>
    </row>
    <row r="35" spans="1:17" ht="6.65" customHeight="1" x14ac:dyDescent="0.25">
      <c r="A35" s="18"/>
      <c r="B35" s="44"/>
      <c r="C35" s="45"/>
      <c r="D35" s="33"/>
      <c r="E35" s="33"/>
      <c r="F35" s="21"/>
      <c r="G35" s="21"/>
      <c r="H35" s="33"/>
      <c r="I35" s="21"/>
      <c r="J35" s="21"/>
      <c r="K35" s="21"/>
      <c r="L35" s="46"/>
      <c r="M35" s="49"/>
      <c r="N35" s="26"/>
      <c r="P35" s="42"/>
    </row>
    <row r="36" spans="1:17" x14ac:dyDescent="0.25">
      <c r="A36" s="18"/>
      <c r="B36" s="27" t="s">
        <v>39</v>
      </c>
      <c r="C36" s="28"/>
      <c r="D36" s="28"/>
      <c r="E36" s="36"/>
      <c r="F36" s="37"/>
      <c r="G36" s="38"/>
      <c r="H36" s="39"/>
      <c r="I36" s="37"/>
      <c r="J36" s="38"/>
      <c r="K36" s="38"/>
      <c r="L36" s="39"/>
      <c r="M36" s="40"/>
      <c r="N36" s="26"/>
      <c r="P36" s="42"/>
    </row>
    <row r="37" spans="1:17" x14ac:dyDescent="0.25">
      <c r="A37" s="18"/>
      <c r="B37" s="27"/>
      <c r="C37" s="28"/>
      <c r="D37" s="28"/>
      <c r="E37" s="36"/>
      <c r="F37" s="37"/>
      <c r="G37" s="39"/>
      <c r="H37" s="39"/>
      <c r="I37" s="37"/>
      <c r="J37" s="39"/>
      <c r="K37" s="39"/>
      <c r="L37" s="39"/>
      <c r="M37" s="40"/>
      <c r="N37" s="26"/>
      <c r="P37" s="42"/>
    </row>
    <row r="38" spans="1:17" x14ac:dyDescent="0.25">
      <c r="A38" s="18"/>
      <c r="B38" s="28"/>
      <c r="C38" s="28" t="s">
        <v>40</v>
      </c>
      <c r="D38" s="28" t="s">
        <v>41</v>
      </c>
      <c r="E38" s="36" t="s">
        <v>19</v>
      </c>
      <c r="F38" s="37"/>
      <c r="G38" s="39">
        <f>G11</f>
        <v>27.222999999999999</v>
      </c>
      <c r="H38" s="39">
        <v>32.465000000000003</v>
      </c>
      <c r="I38" s="37"/>
      <c r="J38" s="39">
        <f>G38+H38</f>
        <v>59.688000000000002</v>
      </c>
      <c r="K38" s="39">
        <v>60.940000000000005</v>
      </c>
      <c r="L38" s="39">
        <f>+J38-K38</f>
        <v>-1.2520000000000024</v>
      </c>
      <c r="M38" s="40">
        <f>+J38/K38-1</f>
        <v>-2.0544798162126732E-2</v>
      </c>
      <c r="N38" s="26"/>
      <c r="P38" s="42"/>
    </row>
    <row r="39" spans="1:17" x14ac:dyDescent="0.25">
      <c r="A39" s="18"/>
      <c r="B39" s="28"/>
      <c r="C39" s="28" t="s">
        <v>32</v>
      </c>
      <c r="D39" s="28" t="s">
        <v>41</v>
      </c>
      <c r="E39" s="36" t="s">
        <v>21</v>
      </c>
      <c r="F39" s="37"/>
      <c r="G39" s="39">
        <f>G11</f>
        <v>27.222999999999999</v>
      </c>
      <c r="H39" s="39">
        <v>46.442999999999998</v>
      </c>
      <c r="I39" s="37"/>
      <c r="J39" s="39">
        <f>G39+H39</f>
        <v>73.665999999999997</v>
      </c>
      <c r="K39" s="39">
        <v>74.918000000000006</v>
      </c>
      <c r="L39" s="39">
        <f>+J39-K39</f>
        <v>-1.2520000000000095</v>
      </c>
      <c r="M39" s="40">
        <f>+J39/K39-1</f>
        <v>-1.6711604687792092E-2</v>
      </c>
      <c r="N39" s="26"/>
      <c r="P39" s="42"/>
    </row>
    <row r="40" spans="1:17" x14ac:dyDescent="0.25">
      <c r="A40" s="18"/>
      <c r="B40" s="28"/>
      <c r="C40" s="28"/>
      <c r="D40" s="28" t="s">
        <v>42</v>
      </c>
      <c r="E40" s="36" t="s">
        <v>19</v>
      </c>
      <c r="F40" s="37"/>
      <c r="G40" s="39">
        <v>0</v>
      </c>
      <c r="H40" s="39">
        <v>32.465000000000003</v>
      </c>
      <c r="I40" s="37"/>
      <c r="J40" s="39">
        <f>G40+H40</f>
        <v>32.465000000000003</v>
      </c>
      <c r="K40" s="39">
        <v>32.465000000000003</v>
      </c>
      <c r="L40" s="39">
        <f>+J40-K40</f>
        <v>0</v>
      </c>
      <c r="M40" s="40">
        <f>+J40/K40-1</f>
        <v>0</v>
      </c>
      <c r="N40" s="26"/>
      <c r="P40" s="42"/>
    </row>
    <row r="41" spans="1:17" x14ac:dyDescent="0.25">
      <c r="A41" s="18"/>
      <c r="B41" s="28"/>
      <c r="C41" s="28"/>
      <c r="D41" s="28" t="s">
        <v>42</v>
      </c>
      <c r="E41" s="36" t="s">
        <v>21</v>
      </c>
      <c r="F41" s="37"/>
      <c r="G41" s="39">
        <v>0</v>
      </c>
      <c r="H41" s="39">
        <v>46.442999999999998</v>
      </c>
      <c r="I41" s="37"/>
      <c r="J41" s="39">
        <f>G41+H41</f>
        <v>46.442999999999998</v>
      </c>
      <c r="K41" s="39">
        <v>46.442999999999998</v>
      </c>
      <c r="L41" s="39">
        <f>+J41-K41</f>
        <v>0</v>
      </c>
      <c r="M41" s="40">
        <f>+J41/K41-1</f>
        <v>0</v>
      </c>
      <c r="N41" s="26"/>
      <c r="P41" s="42"/>
    </row>
    <row r="42" spans="1:17" x14ac:dyDescent="0.25">
      <c r="A42" s="18"/>
      <c r="B42" s="28"/>
      <c r="C42" s="28"/>
      <c r="D42" s="28"/>
      <c r="E42" s="36"/>
      <c r="F42" s="37"/>
      <c r="G42" s="39"/>
      <c r="H42" s="39"/>
      <c r="I42" s="37"/>
      <c r="J42" s="39"/>
      <c r="K42" s="39"/>
      <c r="L42" s="39"/>
      <c r="M42" s="40"/>
      <c r="N42" s="26"/>
      <c r="P42" s="42"/>
    </row>
    <row r="43" spans="1:17" x14ac:dyDescent="0.25">
      <c r="A43" s="18"/>
      <c r="B43" s="28"/>
      <c r="C43" s="28" t="s">
        <v>43</v>
      </c>
      <c r="D43" s="28" t="s">
        <v>44</v>
      </c>
      <c r="E43" s="36" t="s">
        <v>36</v>
      </c>
      <c r="F43" s="37"/>
      <c r="G43" s="39">
        <f>G11</f>
        <v>27.222999999999999</v>
      </c>
      <c r="H43" s="39">
        <f>H39</f>
        <v>46.442999999999998</v>
      </c>
      <c r="I43" s="37"/>
      <c r="J43" s="39">
        <f>G43+H43</f>
        <v>73.665999999999997</v>
      </c>
      <c r="K43" s="39">
        <v>74.918000000000006</v>
      </c>
      <c r="L43" s="39">
        <f>+J43-K43</f>
        <v>-1.2520000000000095</v>
      </c>
      <c r="M43" s="40">
        <f>+J43/K43-1</f>
        <v>-1.6711604687792092E-2</v>
      </c>
      <c r="N43" s="26"/>
      <c r="P43" s="42"/>
    </row>
    <row r="44" spans="1:17" x14ac:dyDescent="0.25">
      <c r="A44" s="18"/>
      <c r="B44" s="28"/>
      <c r="C44" s="28" t="s">
        <v>45</v>
      </c>
      <c r="D44" s="28" t="s">
        <v>46</v>
      </c>
      <c r="E44" s="36" t="s">
        <v>36</v>
      </c>
      <c r="F44" s="37"/>
      <c r="G44" s="39">
        <v>0</v>
      </c>
      <c r="H44" s="39">
        <f>H41</f>
        <v>46.442999999999998</v>
      </c>
      <c r="I44" s="37"/>
      <c r="J44" s="39">
        <f>G44+H44</f>
        <v>46.442999999999998</v>
      </c>
      <c r="K44" s="39">
        <v>46.442999999999998</v>
      </c>
      <c r="L44" s="39">
        <f>+J44-K44</f>
        <v>0</v>
      </c>
      <c r="M44" s="40">
        <f>+J44/K44-1</f>
        <v>0</v>
      </c>
      <c r="N44" s="26"/>
      <c r="P44" s="42"/>
    </row>
    <row r="45" spans="1:17" x14ac:dyDescent="0.25">
      <c r="A45" s="18"/>
      <c r="B45" s="28"/>
      <c r="C45" s="28"/>
      <c r="D45" s="28"/>
      <c r="E45" s="36"/>
      <c r="F45" s="37"/>
      <c r="G45" s="43"/>
      <c r="H45" s="39"/>
      <c r="I45" s="37"/>
      <c r="J45" s="43"/>
      <c r="K45" s="43"/>
      <c r="L45" s="39"/>
      <c r="M45" s="40"/>
      <c r="N45" s="26"/>
      <c r="O45" s="50"/>
      <c r="P45" s="42"/>
      <c r="Q45" s="50"/>
    </row>
    <row r="46" spans="1:17" ht="7.15" customHeight="1" x14ac:dyDescent="0.25">
      <c r="A46" s="18"/>
      <c r="B46" s="44"/>
      <c r="C46" s="45"/>
      <c r="D46" s="33"/>
      <c r="E46" s="33"/>
      <c r="F46" s="21"/>
      <c r="G46" s="21"/>
      <c r="H46" s="33"/>
      <c r="I46" s="21"/>
      <c r="J46" s="21"/>
      <c r="K46" s="21"/>
      <c r="L46" s="46"/>
      <c r="M46" s="49"/>
      <c r="N46" s="26"/>
      <c r="P46" s="42"/>
    </row>
    <row r="47" spans="1:17" x14ac:dyDescent="0.25">
      <c r="A47" s="18"/>
      <c r="B47" s="27" t="s">
        <v>47</v>
      </c>
      <c r="C47" s="28"/>
      <c r="D47" s="28"/>
      <c r="E47" s="36"/>
      <c r="F47" s="37"/>
      <c r="G47" s="38"/>
      <c r="H47" s="39"/>
      <c r="I47" s="37"/>
      <c r="J47" s="38"/>
      <c r="K47" s="38"/>
      <c r="L47" s="39"/>
      <c r="M47" s="40"/>
      <c r="N47" s="26"/>
      <c r="P47" s="42"/>
    </row>
    <row r="48" spans="1:17" x14ac:dyDescent="0.25">
      <c r="A48" s="18"/>
      <c r="B48" s="27"/>
      <c r="C48" s="28"/>
      <c r="D48" s="28"/>
      <c r="E48" s="36"/>
      <c r="F48" s="37"/>
      <c r="G48" s="39"/>
      <c r="H48" s="39"/>
      <c r="I48" s="37"/>
      <c r="J48" s="39"/>
      <c r="K48" s="39"/>
      <c r="L48" s="39"/>
      <c r="M48" s="40"/>
      <c r="N48" s="26"/>
      <c r="P48" s="42"/>
    </row>
    <row r="49" spans="1:17" x14ac:dyDescent="0.25">
      <c r="A49" s="18"/>
      <c r="B49" s="28"/>
      <c r="C49" s="28" t="s">
        <v>65</v>
      </c>
      <c r="D49" s="28" t="s">
        <v>48</v>
      </c>
      <c r="E49" s="36" t="s">
        <v>49</v>
      </c>
      <c r="F49" s="37"/>
      <c r="G49" s="39">
        <f>G11</f>
        <v>27.222999999999999</v>
      </c>
      <c r="H49" s="39">
        <v>66.87</v>
      </c>
      <c r="I49" s="37"/>
      <c r="J49" s="39">
        <f>G49+H49</f>
        <v>94.093000000000004</v>
      </c>
      <c r="K49" s="39">
        <v>95.344999999999999</v>
      </c>
      <c r="L49" s="39">
        <f>+J49-K49</f>
        <v>-1.2519999999999953</v>
      </c>
      <c r="M49" s="40">
        <f>+J49/K49-1</f>
        <v>-1.3131260160469838E-2</v>
      </c>
      <c r="N49" s="26"/>
      <c r="P49" s="42"/>
    </row>
    <row r="50" spans="1:17" x14ac:dyDescent="0.25">
      <c r="A50" s="18"/>
      <c r="B50" s="28"/>
      <c r="C50" s="28" t="s">
        <v>32</v>
      </c>
      <c r="D50" s="28" t="s">
        <v>48</v>
      </c>
      <c r="E50" s="36" t="s">
        <v>50</v>
      </c>
      <c r="F50" s="37"/>
      <c r="G50" s="39">
        <f>G11</f>
        <v>27.222999999999999</v>
      </c>
      <c r="H50" s="39">
        <v>100.244</v>
      </c>
      <c r="I50" s="37"/>
      <c r="J50" s="39">
        <f>G50+H50</f>
        <v>127.467</v>
      </c>
      <c r="K50" s="39">
        <v>128.71899999999999</v>
      </c>
      <c r="L50" s="39">
        <f>+J50-K50</f>
        <v>-1.2519999999999953</v>
      </c>
      <c r="M50" s="40">
        <f>+J50/K50-1</f>
        <v>-9.7266137866204305E-3</v>
      </c>
      <c r="N50" s="26"/>
      <c r="P50" s="42"/>
    </row>
    <row r="51" spans="1:17" x14ac:dyDescent="0.25">
      <c r="A51" s="18"/>
      <c r="B51" s="28"/>
      <c r="C51" s="28"/>
      <c r="D51" s="28" t="s">
        <v>51</v>
      </c>
      <c r="E51" s="36" t="s">
        <v>49</v>
      </c>
      <c r="F51" s="37"/>
      <c r="G51" s="39">
        <v>0</v>
      </c>
      <c r="H51" s="39">
        <v>66.87</v>
      </c>
      <c r="I51" s="37"/>
      <c r="J51" s="39">
        <f>G51+H51</f>
        <v>66.87</v>
      </c>
      <c r="K51" s="39">
        <v>66.87</v>
      </c>
      <c r="L51" s="39">
        <f>+J51-K51</f>
        <v>0</v>
      </c>
      <c r="M51" s="40">
        <f>+J51/K51-1</f>
        <v>0</v>
      </c>
      <c r="N51" s="26"/>
      <c r="P51" s="42"/>
    </row>
    <row r="52" spans="1:17" x14ac:dyDescent="0.25">
      <c r="A52" s="18"/>
      <c r="B52" s="28"/>
      <c r="C52" s="28"/>
      <c r="D52" s="28" t="s">
        <v>51</v>
      </c>
      <c r="E52" s="36" t="s">
        <v>50</v>
      </c>
      <c r="F52" s="37"/>
      <c r="G52" s="39">
        <v>0</v>
      </c>
      <c r="H52" s="39">
        <v>100.244</v>
      </c>
      <c r="I52" s="37"/>
      <c r="J52" s="39">
        <f>G52+H52</f>
        <v>100.244</v>
      </c>
      <c r="K52" s="39">
        <v>100.244</v>
      </c>
      <c r="L52" s="39">
        <f>+J52-K52</f>
        <v>0</v>
      </c>
      <c r="M52" s="40">
        <f>+J52/K52-1</f>
        <v>0</v>
      </c>
      <c r="N52" s="26"/>
      <c r="P52" s="42"/>
    </row>
    <row r="53" spans="1:17" x14ac:dyDescent="0.25">
      <c r="A53" s="18"/>
      <c r="B53" s="28"/>
      <c r="C53" s="28"/>
      <c r="D53" s="28"/>
      <c r="E53" s="36"/>
      <c r="F53" s="37"/>
      <c r="G53" s="43"/>
      <c r="H53" s="39"/>
      <c r="I53" s="37"/>
      <c r="J53" s="43"/>
      <c r="K53" s="43"/>
      <c r="L53" s="39"/>
      <c r="M53" s="40"/>
      <c r="N53" s="26"/>
      <c r="P53" s="42"/>
    </row>
    <row r="54" spans="1:17" ht="7.15" customHeight="1" x14ac:dyDescent="0.25">
      <c r="A54" s="18"/>
      <c r="B54" s="44"/>
      <c r="C54" s="45"/>
      <c r="D54" s="33"/>
      <c r="E54" s="33"/>
      <c r="F54" s="21"/>
      <c r="G54" s="21"/>
      <c r="H54" s="33"/>
      <c r="I54" s="21"/>
      <c r="J54" s="21"/>
      <c r="K54" s="21"/>
      <c r="L54" s="46"/>
      <c r="M54" s="49"/>
      <c r="N54" s="26"/>
      <c r="P54" s="42"/>
    </row>
    <row r="55" spans="1:17" x14ac:dyDescent="0.25">
      <c r="A55" s="18"/>
      <c r="B55" s="27" t="s">
        <v>52</v>
      </c>
      <c r="C55" s="28"/>
      <c r="D55" s="28"/>
      <c r="E55" s="36"/>
      <c r="F55" s="37"/>
      <c r="G55" s="38"/>
      <c r="H55" s="38"/>
      <c r="I55" s="37"/>
      <c r="J55" s="38"/>
      <c r="K55" s="38"/>
      <c r="L55" s="38"/>
      <c r="M55" s="40"/>
      <c r="N55" s="26"/>
      <c r="P55" s="42"/>
    </row>
    <row r="56" spans="1:17" x14ac:dyDescent="0.25">
      <c r="A56" s="18"/>
      <c r="B56" s="27"/>
      <c r="C56" s="28"/>
      <c r="D56" s="28"/>
      <c r="E56" s="36"/>
      <c r="F56" s="37"/>
      <c r="G56" s="39"/>
      <c r="H56" s="39"/>
      <c r="I56" s="37"/>
      <c r="J56" s="39"/>
      <c r="K56" s="39"/>
      <c r="L56" s="39"/>
      <c r="M56" s="40"/>
      <c r="N56" s="26"/>
      <c r="P56" s="42"/>
    </row>
    <row r="57" spans="1:17" x14ac:dyDescent="0.25">
      <c r="A57" s="18"/>
      <c r="B57" s="28"/>
      <c r="C57" s="28" t="s">
        <v>53</v>
      </c>
      <c r="D57" s="28" t="s">
        <v>54</v>
      </c>
      <c r="E57" s="36" t="s">
        <v>36</v>
      </c>
      <c r="F57" s="37"/>
      <c r="G57" s="39">
        <f>G11</f>
        <v>27.222999999999999</v>
      </c>
      <c r="H57" s="39">
        <v>30.018000000000001</v>
      </c>
      <c r="I57" s="37"/>
      <c r="J57" s="39">
        <f>G57+H57</f>
        <v>57.241</v>
      </c>
      <c r="K57" s="39">
        <v>58.493000000000002</v>
      </c>
      <c r="L57" s="39">
        <f>+J57-K57</f>
        <v>-1.2520000000000024</v>
      </c>
      <c r="M57" s="40">
        <f>+J57/K57-1</f>
        <v>-2.1404270596481645E-2</v>
      </c>
      <c r="N57" s="26"/>
      <c r="P57" s="42"/>
    </row>
    <row r="58" spans="1:17" x14ac:dyDescent="0.25">
      <c r="A58" s="18"/>
      <c r="B58" s="28"/>
      <c r="C58" s="28" t="s">
        <v>55</v>
      </c>
      <c r="D58" s="28" t="s">
        <v>56</v>
      </c>
      <c r="E58" s="36" t="s">
        <v>36</v>
      </c>
      <c r="F58" s="37"/>
      <c r="G58" s="39">
        <v>0</v>
      </c>
      <c r="H58" s="39">
        <v>30.018000000000001</v>
      </c>
      <c r="I58" s="37"/>
      <c r="J58" s="39">
        <f>G58+H58</f>
        <v>30.018000000000001</v>
      </c>
      <c r="K58" s="39">
        <v>30.018000000000001</v>
      </c>
      <c r="L58" s="39">
        <f>+J58-K58</f>
        <v>0</v>
      </c>
      <c r="M58" s="40">
        <f>+J58/K58-1</f>
        <v>0</v>
      </c>
      <c r="N58" s="26"/>
      <c r="P58" s="42"/>
    </row>
    <row r="59" spans="1:17" x14ac:dyDescent="0.25">
      <c r="A59" s="18"/>
      <c r="B59" s="28"/>
      <c r="C59" s="28"/>
      <c r="D59" s="28"/>
      <c r="E59" s="36"/>
      <c r="F59" s="37"/>
      <c r="G59" s="43"/>
      <c r="H59" s="43"/>
      <c r="I59" s="37"/>
      <c r="J59" s="39"/>
      <c r="K59" s="39"/>
      <c r="L59" s="43"/>
      <c r="M59" s="40"/>
      <c r="N59" s="26"/>
    </row>
    <row r="60" spans="1:17" ht="6" customHeight="1" x14ac:dyDescent="0.25">
      <c r="A60" s="51"/>
      <c r="B60" s="32"/>
      <c r="C60" s="33"/>
      <c r="D60" s="33"/>
      <c r="E60" s="33"/>
      <c r="F60" s="48"/>
      <c r="G60" s="48"/>
      <c r="H60" s="33"/>
      <c r="I60" s="48"/>
      <c r="J60" s="52"/>
      <c r="K60" s="52"/>
      <c r="L60" s="33"/>
      <c r="M60" s="33"/>
      <c r="N60" s="53"/>
      <c r="O60" s="50"/>
      <c r="P60" s="50"/>
      <c r="Q60" s="50"/>
    </row>
    <row r="61" spans="1:17" x14ac:dyDescent="0.25">
      <c r="B61" s="50" t="s">
        <v>57</v>
      </c>
      <c r="C61" s="50"/>
      <c r="D61" s="17"/>
      <c r="L61" s="50"/>
      <c r="M61" s="50"/>
      <c r="N61" s="50"/>
      <c r="O61" s="50"/>
      <c r="P61" s="50"/>
      <c r="Q61" s="50"/>
    </row>
    <row r="62" spans="1:17" x14ac:dyDescent="0.25">
      <c r="B62" s="54"/>
      <c r="C62" s="55"/>
      <c r="D62" s="55"/>
      <c r="E62" s="56"/>
      <c r="F62" s="57"/>
      <c r="G62" s="55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B63" s="73" t="s">
        <v>66</v>
      </c>
      <c r="C63" s="55"/>
      <c r="D63" s="55"/>
      <c r="E63" s="56"/>
      <c r="F63" s="57"/>
      <c r="G63" s="55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B64" s="74" t="s">
        <v>67</v>
      </c>
      <c r="C64" s="58"/>
      <c r="D64" s="58"/>
      <c r="E64" s="58"/>
      <c r="F64" s="58"/>
      <c r="G64" s="58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25">
      <c r="B65" s="74" t="s">
        <v>68</v>
      </c>
      <c r="C65" s="58"/>
      <c r="D65" s="58"/>
      <c r="E65" s="58"/>
      <c r="F65" s="58"/>
      <c r="G65" s="58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25">
      <c r="B66" s="74" t="s">
        <v>69</v>
      </c>
      <c r="C66" s="58"/>
      <c r="D66" s="58"/>
      <c r="E66" s="58"/>
      <c r="F66" s="58"/>
      <c r="G66" s="58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25">
      <c r="B67" s="74" t="s">
        <v>70</v>
      </c>
      <c r="C67" s="58"/>
      <c r="D67" s="58"/>
      <c r="E67" s="58"/>
      <c r="F67" s="58"/>
      <c r="G67" s="58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25">
      <c r="B68" s="54"/>
      <c r="C68" s="58"/>
      <c r="D68" s="58"/>
      <c r="E68" s="58"/>
      <c r="F68" s="58"/>
      <c r="G68" s="58"/>
      <c r="H68" s="50"/>
      <c r="I68" s="50"/>
      <c r="J68" s="50"/>
      <c r="K68" s="50"/>
      <c r="L68" s="50"/>
      <c r="M68" s="50"/>
      <c r="N68" s="50"/>
      <c r="P68" s="50"/>
      <c r="Q68" s="50"/>
    </row>
    <row r="69" spans="2:17" x14ac:dyDescent="0.25">
      <c r="B69" s="54"/>
      <c r="C69" s="59"/>
      <c r="D69" s="6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7" x14ac:dyDescent="0.25">
      <c r="B70" s="54"/>
      <c r="C70" s="50"/>
      <c r="D70" s="6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9D62-70C1-4055-B2CA-DA3D8EB32E8D}">
  <sheetPr>
    <pageSetUpPr fitToPage="1"/>
  </sheetPr>
  <dimension ref="A1:S70"/>
  <sheetViews>
    <sheetView workbookViewId="0"/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9.1796875" style="17" customWidth="1"/>
    <col min="4" max="4" width="11" style="61" customWidth="1"/>
    <col min="5" max="5" width="13" style="17" customWidth="1"/>
    <col min="6" max="6" width="1" style="17" customWidth="1"/>
    <col min="7" max="7" width="12.453125" style="17" customWidth="1"/>
    <col min="8" max="8" width="13.7265625" style="17" customWidth="1"/>
    <col min="9" max="9" width="1" style="17" customWidth="1"/>
    <col min="10" max="11" width="10.7265625" style="17" customWidth="1"/>
    <col min="12" max="12" width="10.1796875" style="17" customWidth="1"/>
    <col min="13" max="13" width="8.7265625" style="17"/>
    <col min="14" max="14" width="1" style="17" customWidth="1"/>
    <col min="15" max="17" width="10.1796875" style="17" customWidth="1"/>
    <col min="18" max="16384" width="8.7265625" style="17"/>
  </cols>
  <sheetData>
    <row r="1" spans="1:19" s="4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s="4" customFormat="1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s="4" customFormat="1" ht="15.5" x14ac:dyDescent="0.35">
      <c r="A3" s="9">
        <v>43709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8"/>
      <c r="B5" s="19"/>
      <c r="C5" s="19"/>
      <c r="D5" s="20"/>
      <c r="E5" s="21"/>
      <c r="F5" s="21"/>
      <c r="G5" s="22" t="s">
        <v>2</v>
      </c>
      <c r="H5" s="23" t="s">
        <v>3</v>
      </c>
      <c r="I5" s="24"/>
      <c r="J5" s="25" t="s">
        <v>4</v>
      </c>
      <c r="K5" s="25" t="s">
        <v>4</v>
      </c>
      <c r="L5" s="22" t="s">
        <v>5</v>
      </c>
      <c r="M5" s="22"/>
      <c r="N5" s="26"/>
    </row>
    <row r="6" spans="1:19" x14ac:dyDescent="0.25">
      <c r="A6" s="18"/>
      <c r="B6" s="27" t="s">
        <v>6</v>
      </c>
      <c r="C6" s="28"/>
      <c r="D6" s="28" t="s">
        <v>7</v>
      </c>
      <c r="E6" s="22" t="s">
        <v>8</v>
      </c>
      <c r="F6" s="24"/>
      <c r="G6" s="28" t="s">
        <v>9</v>
      </c>
      <c r="H6" s="29" t="s">
        <v>9</v>
      </c>
      <c r="I6" s="24"/>
      <c r="J6" s="29" t="s">
        <v>10</v>
      </c>
      <c r="K6" s="29" t="s">
        <v>10</v>
      </c>
      <c r="L6" s="28" t="s">
        <v>8</v>
      </c>
      <c r="M6" s="28" t="s">
        <v>11</v>
      </c>
      <c r="N6" s="26"/>
    </row>
    <row r="7" spans="1:19" x14ac:dyDescent="0.25">
      <c r="A7" s="18"/>
      <c r="B7" s="30"/>
      <c r="C7" s="30" t="s">
        <v>12</v>
      </c>
      <c r="D7" s="30" t="s">
        <v>9</v>
      </c>
      <c r="E7" s="30" t="s">
        <v>13</v>
      </c>
      <c r="F7" s="24"/>
      <c r="G7" s="30" t="s">
        <v>14</v>
      </c>
      <c r="H7" s="30" t="s">
        <v>14</v>
      </c>
      <c r="I7" s="24"/>
      <c r="J7" s="31">
        <v>43709</v>
      </c>
      <c r="K7" s="31">
        <v>43678</v>
      </c>
      <c r="L7" s="30" t="s">
        <v>15</v>
      </c>
      <c r="M7" s="30" t="s">
        <v>15</v>
      </c>
      <c r="N7" s="26"/>
    </row>
    <row r="8" spans="1:19" ht="4.9000000000000004" customHeight="1" x14ac:dyDescent="0.25">
      <c r="A8" s="18"/>
      <c r="B8" s="32"/>
      <c r="C8" s="33"/>
      <c r="D8" s="33"/>
      <c r="E8" s="33"/>
      <c r="F8" s="21"/>
      <c r="G8" s="21"/>
      <c r="H8" s="33"/>
      <c r="I8" s="21"/>
      <c r="J8" s="21"/>
      <c r="K8" s="21"/>
      <c r="L8" s="33"/>
      <c r="M8" s="34"/>
      <c r="N8" s="26"/>
      <c r="O8" s="35"/>
      <c r="Q8" s="35"/>
    </row>
    <row r="9" spans="1:19" x14ac:dyDescent="0.25">
      <c r="A9" s="18"/>
      <c r="B9" s="27" t="s">
        <v>16</v>
      </c>
      <c r="C9" s="28"/>
      <c r="D9" s="28"/>
      <c r="E9" s="36"/>
      <c r="F9" s="37"/>
      <c r="G9" s="38"/>
      <c r="H9" s="39"/>
      <c r="I9" s="37"/>
      <c r="J9" s="38"/>
      <c r="K9" s="38"/>
      <c r="L9" s="39"/>
      <c r="M9" s="40"/>
      <c r="N9" s="26"/>
      <c r="Q9" s="35"/>
    </row>
    <row r="10" spans="1:19" x14ac:dyDescent="0.25">
      <c r="A10" s="18"/>
      <c r="B10" s="27"/>
      <c r="C10" s="28"/>
      <c r="D10" s="28"/>
      <c r="E10" s="36"/>
      <c r="F10" s="37"/>
      <c r="G10" s="39"/>
      <c r="H10" s="39"/>
      <c r="I10" s="37"/>
      <c r="J10" s="39"/>
      <c r="K10" s="39"/>
      <c r="L10" s="39"/>
      <c r="M10" s="40"/>
      <c r="N10" s="26"/>
      <c r="O10" s="35"/>
      <c r="Q10" s="35"/>
    </row>
    <row r="11" spans="1:19" x14ac:dyDescent="0.25">
      <c r="A11" s="18"/>
      <c r="B11" s="28"/>
      <c r="C11" s="28" t="s">
        <v>17</v>
      </c>
      <c r="D11" s="28" t="s">
        <v>18</v>
      </c>
      <c r="E11" s="36" t="s">
        <v>19</v>
      </c>
      <c r="F11" s="37"/>
      <c r="G11" s="41">
        <v>26.161999999999999</v>
      </c>
      <c r="H11" s="39">
        <v>66.87</v>
      </c>
      <c r="I11" s="37"/>
      <c r="J11" s="39">
        <f>G11+H11</f>
        <v>93.032000000000011</v>
      </c>
      <c r="K11" s="39">
        <v>94.093000000000004</v>
      </c>
      <c r="L11" s="39">
        <f>+J11-K11</f>
        <v>-1.0609999999999928</v>
      </c>
      <c r="M11" s="40">
        <f>+J11/K11-1</f>
        <v>-1.1276077922905969E-2</v>
      </c>
      <c r="N11" s="26"/>
      <c r="P11" s="42"/>
    </row>
    <row r="12" spans="1:19" x14ac:dyDescent="0.25">
      <c r="A12" s="18"/>
      <c r="B12" s="28"/>
      <c r="C12" s="28" t="s">
        <v>20</v>
      </c>
      <c r="D12" s="28" t="s">
        <v>18</v>
      </c>
      <c r="E12" s="36" t="s">
        <v>21</v>
      </c>
      <c r="F12" s="37"/>
      <c r="G12" s="39">
        <f>+G11</f>
        <v>26.161999999999999</v>
      </c>
      <c r="H12" s="39">
        <v>100.244</v>
      </c>
      <c r="I12" s="37"/>
      <c r="J12" s="39">
        <f>G12+H12</f>
        <v>126.40600000000001</v>
      </c>
      <c r="K12" s="39">
        <v>127.467</v>
      </c>
      <c r="L12" s="39">
        <f>+J12-K12</f>
        <v>-1.0609999999999928</v>
      </c>
      <c r="M12" s="40">
        <f>+J12/K12-1</f>
        <v>-8.3237230028163633E-3</v>
      </c>
      <c r="N12" s="26"/>
      <c r="P12" s="42"/>
    </row>
    <row r="13" spans="1:19" x14ac:dyDescent="0.25">
      <c r="A13" s="18"/>
      <c r="B13" s="28"/>
      <c r="C13" s="28"/>
      <c r="D13" s="28" t="s">
        <v>22</v>
      </c>
      <c r="E13" s="36" t="s">
        <v>19</v>
      </c>
      <c r="F13" s="37"/>
      <c r="G13" s="39">
        <v>0</v>
      </c>
      <c r="H13" s="39">
        <v>66.87</v>
      </c>
      <c r="I13" s="37"/>
      <c r="J13" s="39">
        <f>G13+H13</f>
        <v>66.87</v>
      </c>
      <c r="K13" s="39">
        <v>66.87</v>
      </c>
      <c r="L13" s="39">
        <f>+J13-K13</f>
        <v>0</v>
      </c>
      <c r="M13" s="40">
        <f>+J13/K13-1</f>
        <v>0</v>
      </c>
      <c r="N13" s="26"/>
      <c r="P13" s="42"/>
    </row>
    <row r="14" spans="1:19" x14ac:dyDescent="0.25">
      <c r="A14" s="18"/>
      <c r="B14" s="28"/>
      <c r="C14" s="28"/>
      <c r="D14" s="28" t="s">
        <v>22</v>
      </c>
      <c r="E14" s="36" t="s">
        <v>21</v>
      </c>
      <c r="F14" s="37"/>
      <c r="G14" s="39">
        <v>0</v>
      </c>
      <c r="H14" s="39">
        <v>100.244</v>
      </c>
      <c r="I14" s="37"/>
      <c r="J14" s="39">
        <f>G14+H14</f>
        <v>100.244</v>
      </c>
      <c r="K14" s="39">
        <v>100.244</v>
      </c>
      <c r="L14" s="39">
        <f>+J14-K14</f>
        <v>0</v>
      </c>
      <c r="M14" s="40">
        <f>+J14/K14-1</f>
        <v>0</v>
      </c>
      <c r="N14" s="26"/>
      <c r="P14" s="42"/>
    </row>
    <row r="15" spans="1:19" x14ac:dyDescent="0.25">
      <c r="A15" s="18"/>
      <c r="B15" s="28"/>
      <c r="C15" s="28"/>
      <c r="D15" s="28"/>
      <c r="E15" s="36"/>
      <c r="F15" s="37"/>
      <c r="G15" s="43"/>
      <c r="H15" s="39"/>
      <c r="I15" s="37"/>
      <c r="J15" s="39"/>
      <c r="K15" s="39"/>
      <c r="L15" s="39"/>
      <c r="M15" s="40"/>
      <c r="N15" s="26"/>
      <c r="P15" s="42"/>
    </row>
    <row r="16" spans="1:19" ht="4.1500000000000004" customHeight="1" x14ac:dyDescent="0.25">
      <c r="A16" s="18"/>
      <c r="B16" s="44"/>
      <c r="C16" s="45"/>
      <c r="D16" s="33"/>
      <c r="E16" s="33"/>
      <c r="F16" s="21"/>
      <c r="G16" s="21"/>
      <c r="H16" s="33"/>
      <c r="I16" s="21"/>
      <c r="J16" s="21"/>
      <c r="K16" s="21"/>
      <c r="L16" s="46"/>
      <c r="M16" s="47"/>
      <c r="N16" s="26"/>
      <c r="P16" s="42"/>
    </row>
    <row r="17" spans="1:16" x14ac:dyDescent="0.25">
      <c r="A17" s="18"/>
      <c r="B17" s="27" t="s">
        <v>23</v>
      </c>
      <c r="C17" s="28"/>
      <c r="D17" s="28"/>
      <c r="E17" s="36"/>
      <c r="F17" s="37"/>
      <c r="G17" s="38"/>
      <c r="H17" s="39"/>
      <c r="I17" s="37"/>
      <c r="J17" s="38"/>
      <c r="K17" s="38"/>
      <c r="L17" s="39"/>
      <c r="M17" s="40"/>
      <c r="N17" s="26"/>
      <c r="P17" s="42"/>
    </row>
    <row r="18" spans="1:16" x14ac:dyDescent="0.25">
      <c r="A18" s="18"/>
      <c r="B18" s="27"/>
      <c r="C18" s="28"/>
      <c r="D18" s="28"/>
      <c r="E18" s="36"/>
      <c r="F18" s="37"/>
      <c r="G18" s="39"/>
      <c r="H18" s="39"/>
      <c r="I18" s="37"/>
      <c r="J18" s="39"/>
      <c r="K18" s="39"/>
      <c r="L18" s="39"/>
      <c r="M18" s="40"/>
      <c r="N18" s="26"/>
      <c r="P18" s="42"/>
    </row>
    <row r="19" spans="1:16" x14ac:dyDescent="0.25">
      <c r="A19" s="18"/>
      <c r="B19" s="28"/>
      <c r="C19" s="28" t="s">
        <v>24</v>
      </c>
      <c r="D19" s="28" t="s">
        <v>25</v>
      </c>
      <c r="E19" s="36" t="s">
        <v>19</v>
      </c>
      <c r="F19" s="37"/>
      <c r="G19" s="39">
        <f>+G11</f>
        <v>26.161999999999999</v>
      </c>
      <c r="H19" s="39">
        <v>66.87</v>
      </c>
      <c r="I19" s="37"/>
      <c r="J19" s="39">
        <f>G19+H19</f>
        <v>93.032000000000011</v>
      </c>
      <c r="K19" s="39">
        <v>94.093000000000004</v>
      </c>
      <c r="L19" s="39">
        <f>+J19-K19</f>
        <v>-1.0609999999999928</v>
      </c>
      <c r="M19" s="40">
        <f>+J19/K19-1</f>
        <v>-1.1276077922905969E-2</v>
      </c>
      <c r="N19" s="26"/>
      <c r="P19" s="42"/>
    </row>
    <row r="20" spans="1:16" x14ac:dyDescent="0.25">
      <c r="A20" s="18"/>
      <c r="B20" s="28"/>
      <c r="C20" s="28" t="s">
        <v>26</v>
      </c>
      <c r="D20" s="28" t="s">
        <v>25</v>
      </c>
      <c r="E20" s="36" t="s">
        <v>21</v>
      </c>
      <c r="F20" s="37"/>
      <c r="G20" s="39">
        <f>+G11</f>
        <v>26.161999999999999</v>
      </c>
      <c r="H20" s="39">
        <v>100.244</v>
      </c>
      <c r="I20" s="37"/>
      <c r="J20" s="39">
        <f>G20+H20</f>
        <v>126.40600000000001</v>
      </c>
      <c r="K20" s="39">
        <v>127.467</v>
      </c>
      <c r="L20" s="39">
        <f>+J20-K20</f>
        <v>-1.0609999999999928</v>
      </c>
      <c r="M20" s="40">
        <f>+J20/K20-1</f>
        <v>-8.3237230028163633E-3</v>
      </c>
      <c r="N20" s="26"/>
      <c r="P20" s="42"/>
    </row>
    <row r="21" spans="1:16" x14ac:dyDescent="0.25">
      <c r="A21" s="18"/>
      <c r="B21" s="28"/>
      <c r="C21" s="28" t="s">
        <v>27</v>
      </c>
      <c r="D21" s="28" t="s">
        <v>28</v>
      </c>
      <c r="E21" s="36" t="s">
        <v>19</v>
      </c>
      <c r="F21" s="37"/>
      <c r="G21" s="39">
        <v>0</v>
      </c>
      <c r="H21" s="39">
        <v>66.87</v>
      </c>
      <c r="I21" s="37"/>
      <c r="J21" s="39">
        <f>G21+H21</f>
        <v>66.87</v>
      </c>
      <c r="K21" s="39">
        <v>66.87</v>
      </c>
      <c r="L21" s="39">
        <f>+J21-K21</f>
        <v>0</v>
      </c>
      <c r="M21" s="40">
        <f>+J21/K21-1</f>
        <v>0</v>
      </c>
      <c r="N21" s="26"/>
      <c r="P21" s="42"/>
    </row>
    <row r="22" spans="1:16" x14ac:dyDescent="0.25">
      <c r="A22" s="18"/>
      <c r="B22" s="28"/>
      <c r="C22" s="28"/>
      <c r="D22" s="28" t="s">
        <v>28</v>
      </c>
      <c r="E22" s="36" t="s">
        <v>21</v>
      </c>
      <c r="F22" s="37"/>
      <c r="G22" s="39">
        <v>0</v>
      </c>
      <c r="H22" s="39">
        <v>100.244</v>
      </c>
      <c r="I22" s="37"/>
      <c r="J22" s="39">
        <f>G22+H22</f>
        <v>100.244</v>
      </c>
      <c r="K22" s="39">
        <v>100.244</v>
      </c>
      <c r="L22" s="39">
        <f>+J22-K22</f>
        <v>0</v>
      </c>
      <c r="M22" s="40">
        <f>+J22/K22-1</f>
        <v>0</v>
      </c>
      <c r="N22" s="26"/>
      <c r="P22" s="42"/>
    </row>
    <row r="23" spans="1:16" x14ac:dyDescent="0.25">
      <c r="A23" s="18"/>
      <c r="B23" s="28"/>
      <c r="C23" s="28"/>
      <c r="D23" s="28"/>
      <c r="E23" s="36"/>
      <c r="F23" s="37"/>
      <c r="G23" s="43"/>
      <c r="H23" s="39"/>
      <c r="I23" s="37"/>
      <c r="J23" s="39"/>
      <c r="K23" s="39"/>
      <c r="L23" s="39"/>
      <c r="M23" s="40"/>
      <c r="N23" s="26"/>
      <c r="P23" s="42"/>
    </row>
    <row r="24" spans="1:16" ht="6" customHeight="1" x14ac:dyDescent="0.25">
      <c r="A24" s="18"/>
      <c r="B24" s="44"/>
      <c r="C24" s="45"/>
      <c r="D24" s="33"/>
      <c r="E24" s="33"/>
      <c r="F24" s="21"/>
      <c r="G24" s="48"/>
      <c r="H24" s="33"/>
      <c r="I24" s="21"/>
      <c r="J24" s="21"/>
      <c r="K24" s="21"/>
      <c r="L24" s="46"/>
      <c r="M24" s="47"/>
      <c r="N24" s="26"/>
      <c r="P24" s="42"/>
    </row>
    <row r="25" spans="1:16" x14ac:dyDescent="0.25">
      <c r="A25" s="18"/>
      <c r="B25" s="27" t="s">
        <v>29</v>
      </c>
      <c r="C25" s="28"/>
      <c r="D25" s="28"/>
      <c r="E25" s="36"/>
      <c r="F25" s="37"/>
      <c r="G25" s="39"/>
      <c r="H25" s="39"/>
      <c r="I25" s="37"/>
      <c r="J25" s="38"/>
      <c r="K25" s="38"/>
      <c r="L25" s="39"/>
      <c r="M25" s="40"/>
      <c r="N25" s="26"/>
      <c r="P25" s="42"/>
    </row>
    <row r="26" spans="1:16" x14ac:dyDescent="0.25">
      <c r="A26" s="18"/>
      <c r="B26" s="27"/>
      <c r="C26" s="28"/>
      <c r="D26" s="28"/>
      <c r="E26" s="36"/>
      <c r="F26" s="37"/>
      <c r="G26" s="39"/>
      <c r="H26" s="39"/>
      <c r="I26" s="37"/>
      <c r="J26" s="39"/>
      <c r="K26" s="39"/>
      <c r="L26" s="39"/>
      <c r="M26" s="40"/>
      <c r="N26" s="26"/>
      <c r="P26" s="42"/>
    </row>
    <row r="27" spans="1:16" x14ac:dyDescent="0.25">
      <c r="A27" s="18"/>
      <c r="B27" s="28"/>
      <c r="C27" s="28" t="s">
        <v>30</v>
      </c>
      <c r="D27" s="28" t="s">
        <v>31</v>
      </c>
      <c r="E27" s="36" t="s">
        <v>19</v>
      </c>
      <c r="F27" s="37"/>
      <c r="G27" s="39">
        <f>G11</f>
        <v>26.161999999999999</v>
      </c>
      <c r="H27" s="39">
        <v>66.87</v>
      </c>
      <c r="I27" s="37"/>
      <c r="J27" s="39">
        <f>G27+H27</f>
        <v>93.032000000000011</v>
      </c>
      <c r="K27" s="39">
        <v>94.093000000000004</v>
      </c>
      <c r="L27" s="39">
        <f>+J27-K27</f>
        <v>-1.0609999999999928</v>
      </c>
      <c r="M27" s="40">
        <f>+J27/K27-1</f>
        <v>-1.1276077922905969E-2</v>
      </c>
      <c r="N27" s="26"/>
      <c r="P27" s="42"/>
    </row>
    <row r="28" spans="1:16" x14ac:dyDescent="0.25">
      <c r="A28" s="18"/>
      <c r="B28" s="28"/>
      <c r="C28" s="28" t="s">
        <v>32</v>
      </c>
      <c r="D28" s="28" t="s">
        <v>31</v>
      </c>
      <c r="E28" s="36" t="s">
        <v>21</v>
      </c>
      <c r="F28" s="37"/>
      <c r="G28" s="39">
        <f>G11</f>
        <v>26.161999999999999</v>
      </c>
      <c r="H28" s="39">
        <v>100.244</v>
      </c>
      <c r="I28" s="37"/>
      <c r="J28" s="39">
        <f>G28+H28</f>
        <v>126.40600000000001</v>
      </c>
      <c r="K28" s="39">
        <v>127.467</v>
      </c>
      <c r="L28" s="39">
        <f>+J28-K28</f>
        <v>-1.0609999999999928</v>
      </c>
      <c r="M28" s="40">
        <f>+J28/K28-1</f>
        <v>-8.3237230028163633E-3</v>
      </c>
      <c r="N28" s="26"/>
      <c r="P28" s="42"/>
    </row>
    <row r="29" spans="1:16" x14ac:dyDescent="0.25">
      <c r="A29" s="18"/>
      <c r="B29" s="28"/>
      <c r="C29" s="28"/>
      <c r="D29" s="28" t="s">
        <v>33</v>
      </c>
      <c r="E29" s="36" t="s">
        <v>19</v>
      </c>
      <c r="F29" s="37"/>
      <c r="G29" s="39">
        <v>0</v>
      </c>
      <c r="H29" s="39">
        <v>66.87</v>
      </c>
      <c r="I29" s="37"/>
      <c r="J29" s="39">
        <f>G29+H29</f>
        <v>66.87</v>
      </c>
      <c r="K29" s="39">
        <v>66.87</v>
      </c>
      <c r="L29" s="39">
        <f>+J29-K29</f>
        <v>0</v>
      </c>
      <c r="M29" s="40">
        <f>+J29/K29-1</f>
        <v>0</v>
      </c>
      <c r="N29" s="26"/>
      <c r="P29" s="42"/>
    </row>
    <row r="30" spans="1:16" x14ac:dyDescent="0.25">
      <c r="A30" s="18"/>
      <c r="B30" s="28"/>
      <c r="C30" s="28"/>
      <c r="D30" s="28" t="s">
        <v>33</v>
      </c>
      <c r="E30" s="36" t="s">
        <v>21</v>
      </c>
      <c r="F30" s="37"/>
      <c r="G30" s="39">
        <v>0</v>
      </c>
      <c r="H30" s="39">
        <v>100.244</v>
      </c>
      <c r="I30" s="37"/>
      <c r="J30" s="39">
        <f>G30+H30</f>
        <v>100.244</v>
      </c>
      <c r="K30" s="39">
        <v>100.244</v>
      </c>
      <c r="L30" s="39">
        <f>+J30-K30</f>
        <v>0</v>
      </c>
      <c r="M30" s="40">
        <f>+J30/K30-1</f>
        <v>0</v>
      </c>
      <c r="N30" s="26"/>
      <c r="P30" s="42"/>
    </row>
    <row r="31" spans="1:16" x14ac:dyDescent="0.25">
      <c r="A31" s="18"/>
      <c r="B31" s="28"/>
      <c r="C31" s="28"/>
      <c r="D31" s="28"/>
      <c r="E31" s="36"/>
      <c r="F31" s="37"/>
      <c r="G31" s="39"/>
      <c r="H31" s="39"/>
      <c r="I31" s="37"/>
      <c r="J31" s="39"/>
      <c r="K31" s="39"/>
      <c r="L31" s="39"/>
      <c r="M31" s="40"/>
      <c r="N31" s="26"/>
      <c r="P31" s="42"/>
    </row>
    <row r="32" spans="1:16" x14ac:dyDescent="0.25">
      <c r="A32" s="18"/>
      <c r="B32" s="28"/>
      <c r="C32" s="28" t="s">
        <v>34</v>
      </c>
      <c r="D32" s="28" t="s">
        <v>35</v>
      </c>
      <c r="E32" s="36" t="s">
        <v>36</v>
      </c>
      <c r="F32" s="37"/>
      <c r="G32" s="39">
        <f>G11</f>
        <v>26.161999999999999</v>
      </c>
      <c r="H32" s="39">
        <f>H28</f>
        <v>100.244</v>
      </c>
      <c r="I32" s="37"/>
      <c r="J32" s="39">
        <f>G32+H32</f>
        <v>126.40600000000001</v>
      </c>
      <c r="K32" s="39">
        <v>127.467</v>
      </c>
      <c r="L32" s="39">
        <f>+J32-K32</f>
        <v>-1.0609999999999928</v>
      </c>
      <c r="M32" s="40">
        <f>+J32/K32-1</f>
        <v>-8.3237230028163633E-3</v>
      </c>
      <c r="N32" s="26"/>
      <c r="P32" s="42"/>
    </row>
    <row r="33" spans="1:17" x14ac:dyDescent="0.25">
      <c r="A33" s="18"/>
      <c r="B33" s="28"/>
      <c r="C33" s="28" t="s">
        <v>37</v>
      </c>
      <c r="D33" s="28" t="s">
        <v>38</v>
      </c>
      <c r="E33" s="36" t="s">
        <v>36</v>
      </c>
      <c r="F33" s="37"/>
      <c r="G33" s="39">
        <v>0</v>
      </c>
      <c r="H33" s="39">
        <f>H30</f>
        <v>100.244</v>
      </c>
      <c r="I33" s="37"/>
      <c r="J33" s="39">
        <f>G33+H33</f>
        <v>100.244</v>
      </c>
      <c r="K33" s="39">
        <v>100.244</v>
      </c>
      <c r="L33" s="39">
        <f>+J33-K33</f>
        <v>0</v>
      </c>
      <c r="M33" s="40">
        <f>+J33/K33-1</f>
        <v>0</v>
      </c>
      <c r="N33" s="26"/>
      <c r="P33" s="42"/>
    </row>
    <row r="34" spans="1:17" x14ac:dyDescent="0.25">
      <c r="A34" s="18"/>
      <c r="B34" s="28"/>
      <c r="C34" s="28"/>
      <c r="D34" s="28"/>
      <c r="E34" s="36"/>
      <c r="F34" s="37"/>
      <c r="G34" s="43"/>
      <c r="H34" s="39"/>
      <c r="I34" s="37"/>
      <c r="J34" s="43"/>
      <c r="K34" s="43"/>
      <c r="L34" s="39"/>
      <c r="M34" s="40"/>
      <c r="N34" s="26"/>
      <c r="P34" s="42"/>
    </row>
    <row r="35" spans="1:17" ht="6.65" customHeight="1" x14ac:dyDescent="0.25">
      <c r="A35" s="18"/>
      <c r="B35" s="44"/>
      <c r="C35" s="45"/>
      <c r="D35" s="33"/>
      <c r="E35" s="33"/>
      <c r="F35" s="21"/>
      <c r="G35" s="21"/>
      <c r="H35" s="33"/>
      <c r="I35" s="21"/>
      <c r="J35" s="21"/>
      <c r="K35" s="21"/>
      <c r="L35" s="46"/>
      <c r="M35" s="49"/>
      <c r="N35" s="26"/>
      <c r="P35" s="42"/>
    </row>
    <row r="36" spans="1:17" x14ac:dyDescent="0.25">
      <c r="A36" s="18"/>
      <c r="B36" s="27" t="s">
        <v>39</v>
      </c>
      <c r="C36" s="28"/>
      <c r="D36" s="28"/>
      <c r="E36" s="36"/>
      <c r="F36" s="37"/>
      <c r="G36" s="38"/>
      <c r="H36" s="39"/>
      <c r="I36" s="37"/>
      <c r="J36" s="38"/>
      <c r="K36" s="38"/>
      <c r="L36" s="39"/>
      <c r="M36" s="40"/>
      <c r="N36" s="26"/>
      <c r="P36" s="42"/>
    </row>
    <row r="37" spans="1:17" x14ac:dyDescent="0.25">
      <c r="A37" s="18"/>
      <c r="B37" s="27"/>
      <c r="C37" s="28"/>
      <c r="D37" s="28"/>
      <c r="E37" s="36"/>
      <c r="F37" s="37"/>
      <c r="G37" s="39"/>
      <c r="H37" s="39"/>
      <c r="I37" s="37"/>
      <c r="J37" s="39"/>
      <c r="K37" s="39"/>
      <c r="L37" s="39"/>
      <c r="M37" s="40"/>
      <c r="N37" s="26"/>
      <c r="P37" s="42"/>
    </row>
    <row r="38" spans="1:17" x14ac:dyDescent="0.25">
      <c r="A38" s="18"/>
      <c r="B38" s="28"/>
      <c r="C38" s="28" t="s">
        <v>40</v>
      </c>
      <c r="D38" s="28" t="s">
        <v>41</v>
      </c>
      <c r="E38" s="36" t="s">
        <v>19</v>
      </c>
      <c r="F38" s="37"/>
      <c r="G38" s="39">
        <f>G11</f>
        <v>26.161999999999999</v>
      </c>
      <c r="H38" s="39">
        <v>32.465000000000003</v>
      </c>
      <c r="I38" s="37"/>
      <c r="J38" s="39">
        <f>G38+H38</f>
        <v>58.627000000000002</v>
      </c>
      <c r="K38" s="39">
        <v>59.688000000000002</v>
      </c>
      <c r="L38" s="39">
        <f>+J38-K38</f>
        <v>-1.0609999999999999</v>
      </c>
      <c r="M38" s="40">
        <f>+J38/K38-1</f>
        <v>-1.7775767323415126E-2</v>
      </c>
      <c r="N38" s="26"/>
      <c r="P38" s="42"/>
    </row>
    <row r="39" spans="1:17" x14ac:dyDescent="0.25">
      <c r="A39" s="18"/>
      <c r="B39" s="28"/>
      <c r="C39" s="28" t="s">
        <v>32</v>
      </c>
      <c r="D39" s="28" t="s">
        <v>41</v>
      </c>
      <c r="E39" s="36" t="s">
        <v>21</v>
      </c>
      <c r="F39" s="37"/>
      <c r="G39" s="39">
        <f>G11</f>
        <v>26.161999999999999</v>
      </c>
      <c r="H39" s="39">
        <v>46.442999999999998</v>
      </c>
      <c r="I39" s="37"/>
      <c r="J39" s="39">
        <f>G39+H39</f>
        <v>72.60499999999999</v>
      </c>
      <c r="K39" s="39">
        <v>73.665999999999997</v>
      </c>
      <c r="L39" s="39">
        <f>+J39-K39</f>
        <v>-1.061000000000007</v>
      </c>
      <c r="M39" s="40">
        <f>+J39/K39-1</f>
        <v>-1.4402845274617992E-2</v>
      </c>
      <c r="N39" s="26"/>
      <c r="P39" s="42"/>
    </row>
    <row r="40" spans="1:17" x14ac:dyDescent="0.25">
      <c r="A40" s="18"/>
      <c r="B40" s="28"/>
      <c r="C40" s="28"/>
      <c r="D40" s="28" t="s">
        <v>42</v>
      </c>
      <c r="E40" s="36" t="s">
        <v>19</v>
      </c>
      <c r="F40" s="37"/>
      <c r="G40" s="39">
        <v>0</v>
      </c>
      <c r="H40" s="39">
        <v>32.465000000000003</v>
      </c>
      <c r="I40" s="37"/>
      <c r="J40" s="39">
        <f>G40+H40</f>
        <v>32.465000000000003</v>
      </c>
      <c r="K40" s="39">
        <v>32.465000000000003</v>
      </c>
      <c r="L40" s="39">
        <f>+J40-K40</f>
        <v>0</v>
      </c>
      <c r="M40" s="40">
        <f>+J40/K40-1</f>
        <v>0</v>
      </c>
      <c r="N40" s="26"/>
      <c r="P40" s="42"/>
    </row>
    <row r="41" spans="1:17" x14ac:dyDescent="0.25">
      <c r="A41" s="18"/>
      <c r="B41" s="28"/>
      <c r="C41" s="28"/>
      <c r="D41" s="28" t="s">
        <v>42</v>
      </c>
      <c r="E41" s="36" t="s">
        <v>21</v>
      </c>
      <c r="F41" s="37"/>
      <c r="G41" s="39">
        <v>0</v>
      </c>
      <c r="H41" s="39">
        <v>46.442999999999998</v>
      </c>
      <c r="I41" s="37"/>
      <c r="J41" s="39">
        <f>G41+H41</f>
        <v>46.442999999999998</v>
      </c>
      <c r="K41" s="39">
        <v>46.442999999999998</v>
      </c>
      <c r="L41" s="39">
        <f>+J41-K41</f>
        <v>0</v>
      </c>
      <c r="M41" s="40">
        <f>+J41/K41-1</f>
        <v>0</v>
      </c>
      <c r="N41" s="26"/>
      <c r="P41" s="42"/>
    </row>
    <row r="42" spans="1:17" x14ac:dyDescent="0.25">
      <c r="A42" s="18"/>
      <c r="B42" s="28"/>
      <c r="C42" s="28"/>
      <c r="D42" s="28"/>
      <c r="E42" s="36"/>
      <c r="F42" s="37"/>
      <c r="G42" s="39"/>
      <c r="H42" s="39"/>
      <c r="I42" s="37"/>
      <c r="J42" s="39"/>
      <c r="K42" s="39"/>
      <c r="L42" s="39"/>
      <c r="M42" s="40"/>
      <c r="N42" s="26"/>
      <c r="P42" s="42"/>
    </row>
    <row r="43" spans="1:17" x14ac:dyDescent="0.25">
      <c r="A43" s="18"/>
      <c r="B43" s="28"/>
      <c r="C43" s="28" t="s">
        <v>43</v>
      </c>
      <c r="D43" s="28" t="s">
        <v>44</v>
      </c>
      <c r="E43" s="36" t="s">
        <v>36</v>
      </c>
      <c r="F43" s="37"/>
      <c r="G43" s="39">
        <f>G11</f>
        <v>26.161999999999999</v>
      </c>
      <c r="H43" s="39">
        <f>H39</f>
        <v>46.442999999999998</v>
      </c>
      <c r="I43" s="37"/>
      <c r="J43" s="39">
        <f>G43+H43</f>
        <v>72.60499999999999</v>
      </c>
      <c r="K43" s="39">
        <v>73.665999999999997</v>
      </c>
      <c r="L43" s="39">
        <f>+J43-K43</f>
        <v>-1.061000000000007</v>
      </c>
      <c r="M43" s="40">
        <f>+J43/K43-1</f>
        <v>-1.4402845274617992E-2</v>
      </c>
      <c r="N43" s="26"/>
      <c r="P43" s="42"/>
    </row>
    <row r="44" spans="1:17" x14ac:dyDescent="0.25">
      <c r="A44" s="18"/>
      <c r="B44" s="28"/>
      <c r="C44" s="28" t="s">
        <v>45</v>
      </c>
      <c r="D44" s="28" t="s">
        <v>46</v>
      </c>
      <c r="E44" s="36" t="s">
        <v>36</v>
      </c>
      <c r="F44" s="37"/>
      <c r="G44" s="39">
        <v>0</v>
      </c>
      <c r="H44" s="39">
        <f>H41</f>
        <v>46.442999999999998</v>
      </c>
      <c r="I44" s="37"/>
      <c r="J44" s="39">
        <f>G44+H44</f>
        <v>46.442999999999998</v>
      </c>
      <c r="K44" s="39">
        <v>46.442999999999998</v>
      </c>
      <c r="L44" s="39">
        <f>+J44-K44</f>
        <v>0</v>
      </c>
      <c r="M44" s="40">
        <f>+J44/K44-1</f>
        <v>0</v>
      </c>
      <c r="N44" s="26"/>
      <c r="P44" s="42"/>
    </row>
    <row r="45" spans="1:17" x14ac:dyDescent="0.25">
      <c r="A45" s="18"/>
      <c r="B45" s="28"/>
      <c r="C45" s="28"/>
      <c r="D45" s="28"/>
      <c r="E45" s="36"/>
      <c r="F45" s="37"/>
      <c r="G45" s="43"/>
      <c r="H45" s="39"/>
      <c r="I45" s="37"/>
      <c r="J45" s="43"/>
      <c r="K45" s="43"/>
      <c r="L45" s="39"/>
      <c r="M45" s="40"/>
      <c r="N45" s="26"/>
      <c r="O45" s="50"/>
      <c r="P45" s="42"/>
      <c r="Q45" s="50"/>
    </row>
    <row r="46" spans="1:17" ht="7.15" customHeight="1" x14ac:dyDescent="0.25">
      <c r="A46" s="18"/>
      <c r="B46" s="44"/>
      <c r="C46" s="45"/>
      <c r="D46" s="33"/>
      <c r="E46" s="33"/>
      <c r="F46" s="21"/>
      <c r="G46" s="21"/>
      <c r="H46" s="33"/>
      <c r="I46" s="21"/>
      <c r="J46" s="21"/>
      <c r="K46" s="21"/>
      <c r="L46" s="46"/>
      <c r="M46" s="49"/>
      <c r="N46" s="26"/>
      <c r="P46" s="42"/>
    </row>
    <row r="47" spans="1:17" x14ac:dyDescent="0.25">
      <c r="A47" s="18"/>
      <c r="B47" s="27" t="s">
        <v>47</v>
      </c>
      <c r="C47" s="28"/>
      <c r="D47" s="28"/>
      <c r="E47" s="36"/>
      <c r="F47" s="37"/>
      <c r="G47" s="38"/>
      <c r="H47" s="39"/>
      <c r="I47" s="37"/>
      <c r="J47" s="38"/>
      <c r="K47" s="38"/>
      <c r="L47" s="39"/>
      <c r="M47" s="40"/>
      <c r="N47" s="26"/>
      <c r="P47" s="42"/>
    </row>
    <row r="48" spans="1:17" x14ac:dyDescent="0.25">
      <c r="A48" s="18"/>
      <c r="B48" s="27"/>
      <c r="C48" s="28"/>
      <c r="D48" s="28"/>
      <c r="E48" s="36"/>
      <c r="F48" s="37"/>
      <c r="G48" s="39"/>
      <c r="H48" s="39"/>
      <c r="I48" s="37"/>
      <c r="J48" s="39"/>
      <c r="K48" s="39"/>
      <c r="L48" s="39"/>
      <c r="M48" s="40"/>
      <c r="N48" s="26"/>
      <c r="P48" s="42"/>
    </row>
    <row r="49" spans="1:17" x14ac:dyDescent="0.25">
      <c r="A49" s="18"/>
      <c r="B49" s="28"/>
      <c r="C49" s="28" t="s">
        <v>65</v>
      </c>
      <c r="D49" s="28" t="s">
        <v>48</v>
      </c>
      <c r="E49" s="36" t="s">
        <v>49</v>
      </c>
      <c r="F49" s="37"/>
      <c r="G49" s="39">
        <f>G11</f>
        <v>26.161999999999999</v>
      </c>
      <c r="H49" s="39">
        <v>66.87</v>
      </c>
      <c r="I49" s="37"/>
      <c r="J49" s="39">
        <f>G49+H49</f>
        <v>93.032000000000011</v>
      </c>
      <c r="K49" s="39">
        <v>94.093000000000004</v>
      </c>
      <c r="L49" s="39">
        <f>+J49-K49</f>
        <v>-1.0609999999999928</v>
      </c>
      <c r="M49" s="40">
        <f>+J49/K49-1</f>
        <v>-1.1276077922905969E-2</v>
      </c>
      <c r="N49" s="26"/>
      <c r="P49" s="42"/>
    </row>
    <row r="50" spans="1:17" x14ac:dyDescent="0.25">
      <c r="A50" s="18"/>
      <c r="B50" s="28"/>
      <c r="C50" s="28" t="s">
        <v>32</v>
      </c>
      <c r="D50" s="28" t="s">
        <v>48</v>
      </c>
      <c r="E50" s="36" t="s">
        <v>50</v>
      </c>
      <c r="F50" s="37"/>
      <c r="G50" s="39">
        <f>G11</f>
        <v>26.161999999999999</v>
      </c>
      <c r="H50" s="39">
        <v>100.244</v>
      </c>
      <c r="I50" s="37"/>
      <c r="J50" s="39">
        <f>G50+H50</f>
        <v>126.40600000000001</v>
      </c>
      <c r="K50" s="39">
        <v>127.467</v>
      </c>
      <c r="L50" s="39">
        <f>+J50-K50</f>
        <v>-1.0609999999999928</v>
      </c>
      <c r="M50" s="40">
        <f>+J50/K50-1</f>
        <v>-8.3237230028163633E-3</v>
      </c>
      <c r="N50" s="26"/>
      <c r="P50" s="42"/>
    </row>
    <row r="51" spans="1:17" x14ac:dyDescent="0.25">
      <c r="A51" s="18"/>
      <c r="B51" s="28"/>
      <c r="C51" s="28"/>
      <c r="D51" s="28" t="s">
        <v>51</v>
      </c>
      <c r="E51" s="36" t="s">
        <v>49</v>
      </c>
      <c r="F51" s="37"/>
      <c r="G51" s="39">
        <v>0</v>
      </c>
      <c r="H51" s="39">
        <v>66.87</v>
      </c>
      <c r="I51" s="37"/>
      <c r="J51" s="39">
        <f>G51+H51</f>
        <v>66.87</v>
      </c>
      <c r="K51" s="39">
        <v>66.87</v>
      </c>
      <c r="L51" s="39">
        <f>+J51-K51</f>
        <v>0</v>
      </c>
      <c r="M51" s="40">
        <f>+J51/K51-1</f>
        <v>0</v>
      </c>
      <c r="N51" s="26"/>
      <c r="P51" s="42"/>
    </row>
    <row r="52" spans="1:17" x14ac:dyDescent="0.25">
      <c r="A52" s="18"/>
      <c r="B52" s="28"/>
      <c r="C52" s="28"/>
      <c r="D52" s="28" t="s">
        <v>51</v>
      </c>
      <c r="E52" s="36" t="s">
        <v>50</v>
      </c>
      <c r="F52" s="37"/>
      <c r="G52" s="39">
        <v>0</v>
      </c>
      <c r="H52" s="39">
        <v>100.244</v>
      </c>
      <c r="I52" s="37"/>
      <c r="J52" s="39">
        <f>G52+H52</f>
        <v>100.244</v>
      </c>
      <c r="K52" s="39">
        <v>100.244</v>
      </c>
      <c r="L52" s="39">
        <f>+J52-K52</f>
        <v>0</v>
      </c>
      <c r="M52" s="40">
        <f>+J52/K52-1</f>
        <v>0</v>
      </c>
      <c r="N52" s="26"/>
      <c r="P52" s="42"/>
    </row>
    <row r="53" spans="1:17" x14ac:dyDescent="0.25">
      <c r="A53" s="18"/>
      <c r="B53" s="28"/>
      <c r="C53" s="28"/>
      <c r="D53" s="28"/>
      <c r="E53" s="36"/>
      <c r="F53" s="37"/>
      <c r="G53" s="43"/>
      <c r="H53" s="39"/>
      <c r="I53" s="37"/>
      <c r="J53" s="43"/>
      <c r="K53" s="43"/>
      <c r="L53" s="39"/>
      <c r="M53" s="40"/>
      <c r="N53" s="26"/>
      <c r="P53" s="42"/>
    </row>
    <row r="54" spans="1:17" ht="7.15" customHeight="1" x14ac:dyDescent="0.25">
      <c r="A54" s="18"/>
      <c r="B54" s="44"/>
      <c r="C54" s="45"/>
      <c r="D54" s="33"/>
      <c r="E54" s="33"/>
      <c r="F54" s="21"/>
      <c r="G54" s="21"/>
      <c r="H54" s="33"/>
      <c r="I54" s="21"/>
      <c r="J54" s="21"/>
      <c r="K54" s="21"/>
      <c r="L54" s="46"/>
      <c r="M54" s="49"/>
      <c r="N54" s="26"/>
      <c r="P54" s="42"/>
    </row>
    <row r="55" spans="1:17" x14ac:dyDescent="0.25">
      <c r="A55" s="18"/>
      <c r="B55" s="27" t="s">
        <v>52</v>
      </c>
      <c r="C55" s="28"/>
      <c r="D55" s="28"/>
      <c r="E55" s="36"/>
      <c r="F55" s="37"/>
      <c r="G55" s="38"/>
      <c r="H55" s="38"/>
      <c r="I55" s="37"/>
      <c r="J55" s="38"/>
      <c r="K55" s="38"/>
      <c r="L55" s="38"/>
      <c r="M55" s="40"/>
      <c r="N55" s="26"/>
      <c r="P55" s="42"/>
    </row>
    <row r="56" spans="1:17" x14ac:dyDescent="0.25">
      <c r="A56" s="18"/>
      <c r="B56" s="27"/>
      <c r="C56" s="28"/>
      <c r="D56" s="28"/>
      <c r="E56" s="36"/>
      <c r="F56" s="37"/>
      <c r="G56" s="39"/>
      <c r="H56" s="39"/>
      <c r="I56" s="37"/>
      <c r="J56" s="39"/>
      <c r="K56" s="39"/>
      <c r="L56" s="39"/>
      <c r="M56" s="40"/>
      <c r="N56" s="26"/>
      <c r="P56" s="42"/>
    </row>
    <row r="57" spans="1:17" x14ac:dyDescent="0.25">
      <c r="A57" s="18"/>
      <c r="B57" s="28"/>
      <c r="C57" s="28" t="s">
        <v>53</v>
      </c>
      <c r="D57" s="28" t="s">
        <v>54</v>
      </c>
      <c r="E57" s="36" t="s">
        <v>36</v>
      </c>
      <c r="F57" s="37"/>
      <c r="G57" s="39">
        <f>G11</f>
        <v>26.161999999999999</v>
      </c>
      <c r="H57" s="39">
        <v>30.018000000000001</v>
      </c>
      <c r="I57" s="37"/>
      <c r="J57" s="39">
        <f>G57+H57</f>
        <v>56.18</v>
      </c>
      <c r="K57" s="39">
        <v>57.241</v>
      </c>
      <c r="L57" s="39">
        <f>+J57-K57</f>
        <v>-1.0609999999999999</v>
      </c>
      <c r="M57" s="40">
        <f>+J57/K57-1</f>
        <v>-1.8535664995370404E-2</v>
      </c>
      <c r="N57" s="26"/>
      <c r="P57" s="42"/>
    </row>
    <row r="58" spans="1:17" x14ac:dyDescent="0.25">
      <c r="A58" s="18"/>
      <c r="B58" s="28"/>
      <c r="C58" s="28" t="s">
        <v>55</v>
      </c>
      <c r="D58" s="28" t="s">
        <v>56</v>
      </c>
      <c r="E58" s="36" t="s">
        <v>36</v>
      </c>
      <c r="F58" s="37"/>
      <c r="G58" s="39">
        <v>0</v>
      </c>
      <c r="H58" s="39">
        <v>30.018000000000001</v>
      </c>
      <c r="I58" s="37"/>
      <c r="J58" s="39">
        <f>G58+H58</f>
        <v>30.018000000000001</v>
      </c>
      <c r="K58" s="39">
        <v>30.018000000000001</v>
      </c>
      <c r="L58" s="39">
        <f>+J58-K58</f>
        <v>0</v>
      </c>
      <c r="M58" s="40">
        <f>+J58/K58-1</f>
        <v>0</v>
      </c>
      <c r="N58" s="26"/>
      <c r="P58" s="42"/>
    </row>
    <row r="59" spans="1:17" x14ac:dyDescent="0.25">
      <c r="A59" s="18"/>
      <c r="B59" s="28"/>
      <c r="C59" s="28"/>
      <c r="D59" s="28"/>
      <c r="E59" s="36"/>
      <c r="F59" s="37"/>
      <c r="G59" s="43"/>
      <c r="H59" s="43"/>
      <c r="I59" s="37"/>
      <c r="J59" s="39"/>
      <c r="K59" s="39"/>
      <c r="L59" s="43"/>
      <c r="M59" s="40"/>
      <c r="N59" s="26"/>
    </row>
    <row r="60" spans="1:17" ht="6" customHeight="1" x14ac:dyDescent="0.25">
      <c r="A60" s="51"/>
      <c r="B60" s="32"/>
      <c r="C60" s="33"/>
      <c r="D60" s="33"/>
      <c r="E60" s="33"/>
      <c r="F60" s="48"/>
      <c r="G60" s="48"/>
      <c r="H60" s="33"/>
      <c r="I60" s="48"/>
      <c r="J60" s="52"/>
      <c r="K60" s="52"/>
      <c r="L60" s="33"/>
      <c r="M60" s="33"/>
      <c r="N60" s="53"/>
      <c r="O60" s="50"/>
      <c r="P60" s="50"/>
      <c r="Q60" s="50"/>
    </row>
    <row r="61" spans="1:17" x14ac:dyDescent="0.25">
      <c r="B61" s="50" t="s">
        <v>57</v>
      </c>
      <c r="C61" s="50"/>
      <c r="D61" s="17"/>
      <c r="L61" s="50"/>
      <c r="M61" s="50"/>
      <c r="N61" s="50"/>
      <c r="O61" s="50"/>
      <c r="P61" s="50"/>
      <c r="Q61" s="50"/>
    </row>
    <row r="62" spans="1:17" x14ac:dyDescent="0.25">
      <c r="B62" s="54"/>
      <c r="C62" s="55"/>
      <c r="D62" s="55"/>
      <c r="E62" s="56"/>
      <c r="F62" s="57"/>
      <c r="G62" s="55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B63" s="73" t="s">
        <v>66</v>
      </c>
      <c r="C63" s="55"/>
      <c r="D63" s="55"/>
      <c r="E63" s="56"/>
      <c r="F63" s="57"/>
      <c r="G63" s="55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B64" s="74" t="s">
        <v>67</v>
      </c>
      <c r="C64" s="58"/>
      <c r="D64" s="58"/>
      <c r="E64" s="58"/>
      <c r="F64" s="58"/>
      <c r="G64" s="58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25">
      <c r="B65" s="74" t="s">
        <v>68</v>
      </c>
      <c r="C65" s="58"/>
      <c r="D65" s="58"/>
      <c r="E65" s="58"/>
      <c r="F65" s="58"/>
      <c r="G65" s="58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25">
      <c r="B66" s="74" t="s">
        <v>69</v>
      </c>
      <c r="C66" s="58"/>
      <c r="D66" s="58"/>
      <c r="E66" s="58"/>
      <c r="F66" s="58"/>
      <c r="G66" s="58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25">
      <c r="B67" s="74" t="s">
        <v>70</v>
      </c>
      <c r="C67" s="58"/>
      <c r="D67" s="58"/>
      <c r="E67" s="58"/>
      <c r="F67" s="58"/>
      <c r="G67" s="58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25">
      <c r="B68" s="54"/>
      <c r="C68" s="58"/>
      <c r="D68" s="58"/>
      <c r="E68" s="58"/>
      <c r="F68" s="58"/>
      <c r="G68" s="58"/>
      <c r="H68" s="50"/>
      <c r="I68" s="50"/>
      <c r="J68" s="50"/>
      <c r="K68" s="50"/>
      <c r="L68" s="50"/>
      <c r="M68" s="50"/>
      <c r="N68" s="50"/>
      <c r="P68" s="50"/>
      <c r="Q68" s="50"/>
    </row>
    <row r="69" spans="2:17" x14ac:dyDescent="0.25">
      <c r="B69" s="54"/>
      <c r="C69" s="59"/>
      <c r="D69" s="6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7" x14ac:dyDescent="0.25">
      <c r="B70" s="54"/>
      <c r="C70" s="50"/>
      <c r="D70" s="6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7FA1D-2C87-485E-B209-36BD55950AE0}">
  <sheetPr>
    <pageSetUpPr fitToPage="1"/>
  </sheetPr>
  <dimension ref="A1:S70"/>
  <sheetViews>
    <sheetView tabSelected="1" workbookViewId="0"/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9.1796875" style="17" customWidth="1"/>
    <col min="4" max="4" width="11" style="61" customWidth="1"/>
    <col min="5" max="5" width="13" style="17" customWidth="1"/>
    <col min="6" max="6" width="1" style="17" customWidth="1"/>
    <col min="7" max="7" width="12.453125" style="17" customWidth="1"/>
    <col min="8" max="8" width="13.7265625" style="17" customWidth="1"/>
    <col min="9" max="9" width="1" style="17" customWidth="1"/>
    <col min="10" max="11" width="10.7265625" style="17" customWidth="1"/>
    <col min="12" max="12" width="10.1796875" style="17" customWidth="1"/>
    <col min="13" max="13" width="8.7265625" style="17"/>
    <col min="14" max="14" width="1" style="17" customWidth="1"/>
    <col min="15" max="17" width="10.1796875" style="17" customWidth="1"/>
    <col min="18" max="16384" width="8.7265625" style="17"/>
  </cols>
  <sheetData>
    <row r="1" spans="1:19" s="4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s="4" customFormat="1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s="4" customFormat="1" ht="15.5" x14ac:dyDescent="0.35">
      <c r="A3" s="9">
        <v>43739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8"/>
      <c r="B5" s="19"/>
      <c r="C5" s="19"/>
      <c r="D5" s="20"/>
      <c r="E5" s="21"/>
      <c r="F5" s="21"/>
      <c r="G5" s="22" t="s">
        <v>2</v>
      </c>
      <c r="H5" s="23" t="s">
        <v>3</v>
      </c>
      <c r="I5" s="24"/>
      <c r="J5" s="25" t="s">
        <v>4</v>
      </c>
      <c r="K5" s="25" t="s">
        <v>4</v>
      </c>
      <c r="L5" s="22" t="s">
        <v>5</v>
      </c>
      <c r="M5" s="22"/>
      <c r="N5" s="26"/>
    </row>
    <row r="6" spans="1:19" x14ac:dyDescent="0.25">
      <c r="A6" s="18"/>
      <c r="B6" s="27" t="s">
        <v>6</v>
      </c>
      <c r="C6" s="28"/>
      <c r="D6" s="28" t="s">
        <v>7</v>
      </c>
      <c r="E6" s="22" t="s">
        <v>8</v>
      </c>
      <c r="F6" s="24"/>
      <c r="G6" s="28" t="s">
        <v>9</v>
      </c>
      <c r="H6" s="29" t="s">
        <v>9</v>
      </c>
      <c r="I6" s="24"/>
      <c r="J6" s="29" t="s">
        <v>10</v>
      </c>
      <c r="K6" s="29" t="s">
        <v>10</v>
      </c>
      <c r="L6" s="28" t="s">
        <v>8</v>
      </c>
      <c r="M6" s="28" t="s">
        <v>11</v>
      </c>
      <c r="N6" s="26"/>
    </row>
    <row r="7" spans="1:19" x14ac:dyDescent="0.25">
      <c r="A7" s="18"/>
      <c r="B7" s="30"/>
      <c r="C7" s="30" t="s">
        <v>12</v>
      </c>
      <c r="D7" s="30" t="s">
        <v>9</v>
      </c>
      <c r="E7" s="30" t="s">
        <v>13</v>
      </c>
      <c r="F7" s="24"/>
      <c r="G7" s="30" t="s">
        <v>14</v>
      </c>
      <c r="H7" s="30" t="s">
        <v>14</v>
      </c>
      <c r="I7" s="24"/>
      <c r="J7" s="31">
        <v>43739</v>
      </c>
      <c r="K7" s="31">
        <v>43709</v>
      </c>
      <c r="L7" s="30" t="s">
        <v>15</v>
      </c>
      <c r="M7" s="30" t="s">
        <v>15</v>
      </c>
      <c r="N7" s="26"/>
    </row>
    <row r="8" spans="1:19" ht="4.9000000000000004" customHeight="1" x14ac:dyDescent="0.25">
      <c r="A8" s="18"/>
      <c r="B8" s="32"/>
      <c r="C8" s="33"/>
      <c r="D8" s="33"/>
      <c r="E8" s="33"/>
      <c r="F8" s="21"/>
      <c r="G8" s="21"/>
      <c r="H8" s="33"/>
      <c r="I8" s="21"/>
      <c r="J8" s="21"/>
      <c r="K8" s="21"/>
      <c r="L8" s="33"/>
      <c r="M8" s="34"/>
      <c r="N8" s="26"/>
      <c r="O8" s="35"/>
      <c r="Q8" s="35"/>
    </row>
    <row r="9" spans="1:19" x14ac:dyDescent="0.25">
      <c r="A9" s="18"/>
      <c r="B9" s="27" t="s">
        <v>16</v>
      </c>
      <c r="C9" s="28"/>
      <c r="D9" s="28"/>
      <c r="E9" s="36"/>
      <c r="F9" s="37"/>
      <c r="G9" s="38"/>
      <c r="H9" s="39"/>
      <c r="I9" s="37"/>
      <c r="J9" s="38"/>
      <c r="K9" s="38"/>
      <c r="L9" s="39"/>
      <c r="M9" s="40"/>
      <c r="N9" s="26"/>
      <c r="Q9" s="35"/>
    </row>
    <row r="10" spans="1:19" x14ac:dyDescent="0.25">
      <c r="A10" s="18"/>
      <c r="B10" s="27"/>
      <c r="C10" s="28"/>
      <c r="D10" s="28"/>
      <c r="E10" s="36"/>
      <c r="F10" s="37"/>
      <c r="G10" s="39"/>
      <c r="H10" s="39"/>
      <c r="I10" s="37"/>
      <c r="J10" s="39"/>
      <c r="K10" s="39"/>
      <c r="L10" s="39"/>
      <c r="M10" s="40"/>
      <c r="N10" s="26"/>
      <c r="O10" s="35"/>
      <c r="Q10" s="35"/>
    </row>
    <row r="11" spans="1:19" x14ac:dyDescent="0.25">
      <c r="A11" s="18"/>
      <c r="B11" s="28"/>
      <c r="C11" s="28" t="s">
        <v>17</v>
      </c>
      <c r="D11" s="28" t="s">
        <v>18</v>
      </c>
      <c r="E11" s="36" t="s">
        <v>19</v>
      </c>
      <c r="F11" s="37"/>
      <c r="G11" s="41">
        <v>30.091000000000001</v>
      </c>
      <c r="H11" s="39">
        <v>66.87</v>
      </c>
      <c r="I11" s="37"/>
      <c r="J11" s="39">
        <f>G11+H11</f>
        <v>96.961000000000013</v>
      </c>
      <c r="K11" s="39">
        <v>93.032000000000011</v>
      </c>
      <c r="L11" s="39">
        <f>+J11-K11</f>
        <v>3.929000000000002</v>
      </c>
      <c r="M11" s="40">
        <f>+J11/K11-1</f>
        <v>4.2232780118668822E-2</v>
      </c>
      <c r="N11" s="26"/>
      <c r="P11" s="42"/>
    </row>
    <row r="12" spans="1:19" x14ac:dyDescent="0.25">
      <c r="A12" s="18"/>
      <c r="B12" s="28"/>
      <c r="C12" s="28" t="s">
        <v>20</v>
      </c>
      <c r="D12" s="28" t="s">
        <v>18</v>
      </c>
      <c r="E12" s="36" t="s">
        <v>21</v>
      </c>
      <c r="F12" s="37"/>
      <c r="G12" s="39">
        <f>+G11</f>
        <v>30.091000000000001</v>
      </c>
      <c r="H12" s="39">
        <v>100.244</v>
      </c>
      <c r="I12" s="37"/>
      <c r="J12" s="39">
        <f>G12+H12</f>
        <v>130.33500000000001</v>
      </c>
      <c r="K12" s="39">
        <v>126.40600000000001</v>
      </c>
      <c r="L12" s="39">
        <f>+J12-K12</f>
        <v>3.929000000000002</v>
      </c>
      <c r="M12" s="40">
        <f>+J12/K12-1</f>
        <v>3.1082385329810336E-2</v>
      </c>
      <c r="N12" s="26"/>
      <c r="P12" s="42"/>
    </row>
    <row r="13" spans="1:19" x14ac:dyDescent="0.25">
      <c r="A13" s="18"/>
      <c r="B13" s="28"/>
      <c r="C13" s="28"/>
      <c r="D13" s="28" t="s">
        <v>22</v>
      </c>
      <c r="E13" s="36" t="s">
        <v>19</v>
      </c>
      <c r="F13" s="37"/>
      <c r="G13" s="39">
        <v>0</v>
      </c>
      <c r="H13" s="39">
        <v>66.87</v>
      </c>
      <c r="I13" s="37"/>
      <c r="J13" s="39">
        <f>G13+H13</f>
        <v>66.87</v>
      </c>
      <c r="K13" s="39">
        <v>66.87</v>
      </c>
      <c r="L13" s="39">
        <f>+J13-K13</f>
        <v>0</v>
      </c>
      <c r="M13" s="40">
        <f>+J13/K13-1</f>
        <v>0</v>
      </c>
      <c r="N13" s="26"/>
      <c r="P13" s="42"/>
    </row>
    <row r="14" spans="1:19" x14ac:dyDescent="0.25">
      <c r="A14" s="18"/>
      <c r="B14" s="28"/>
      <c r="C14" s="28"/>
      <c r="D14" s="28" t="s">
        <v>22</v>
      </c>
      <c r="E14" s="36" t="s">
        <v>21</v>
      </c>
      <c r="F14" s="37"/>
      <c r="G14" s="39">
        <v>0</v>
      </c>
      <c r="H14" s="39">
        <v>100.244</v>
      </c>
      <c r="I14" s="37"/>
      <c r="J14" s="39">
        <f>G14+H14</f>
        <v>100.244</v>
      </c>
      <c r="K14" s="39">
        <v>100.244</v>
      </c>
      <c r="L14" s="39">
        <f>+J14-K14</f>
        <v>0</v>
      </c>
      <c r="M14" s="40">
        <f>+J14/K14-1</f>
        <v>0</v>
      </c>
      <c r="N14" s="26"/>
      <c r="P14" s="42"/>
    </row>
    <row r="15" spans="1:19" x14ac:dyDescent="0.25">
      <c r="A15" s="18"/>
      <c r="B15" s="28"/>
      <c r="C15" s="28"/>
      <c r="D15" s="28"/>
      <c r="E15" s="36"/>
      <c r="F15" s="37"/>
      <c r="G15" s="43"/>
      <c r="H15" s="39"/>
      <c r="I15" s="37"/>
      <c r="J15" s="39"/>
      <c r="K15" s="39"/>
      <c r="L15" s="39"/>
      <c r="M15" s="40"/>
      <c r="N15" s="26"/>
      <c r="P15" s="42"/>
    </row>
    <row r="16" spans="1:19" ht="4.1500000000000004" customHeight="1" x14ac:dyDescent="0.25">
      <c r="A16" s="18"/>
      <c r="B16" s="44"/>
      <c r="C16" s="45"/>
      <c r="D16" s="33"/>
      <c r="E16" s="33"/>
      <c r="F16" s="21"/>
      <c r="G16" s="21"/>
      <c r="H16" s="33"/>
      <c r="I16" s="21"/>
      <c r="J16" s="21"/>
      <c r="K16" s="21"/>
      <c r="L16" s="46"/>
      <c r="M16" s="47"/>
      <c r="N16" s="26"/>
      <c r="P16" s="42"/>
    </row>
    <row r="17" spans="1:16" x14ac:dyDescent="0.25">
      <c r="A17" s="18"/>
      <c r="B17" s="27" t="s">
        <v>23</v>
      </c>
      <c r="C17" s="28"/>
      <c r="D17" s="28"/>
      <c r="E17" s="36"/>
      <c r="F17" s="37"/>
      <c r="G17" s="38"/>
      <c r="H17" s="39"/>
      <c r="I17" s="37"/>
      <c r="J17" s="38"/>
      <c r="K17" s="38"/>
      <c r="L17" s="39"/>
      <c r="M17" s="40"/>
      <c r="N17" s="26"/>
      <c r="P17" s="42"/>
    </row>
    <row r="18" spans="1:16" x14ac:dyDescent="0.25">
      <c r="A18" s="18"/>
      <c r="B18" s="27"/>
      <c r="C18" s="28"/>
      <c r="D18" s="28"/>
      <c r="E18" s="36"/>
      <c r="F18" s="37"/>
      <c r="G18" s="39"/>
      <c r="H18" s="39"/>
      <c r="I18" s="37"/>
      <c r="J18" s="39"/>
      <c r="K18" s="39"/>
      <c r="L18" s="39"/>
      <c r="M18" s="40"/>
      <c r="N18" s="26"/>
      <c r="P18" s="42"/>
    </row>
    <row r="19" spans="1:16" x14ac:dyDescent="0.25">
      <c r="A19" s="18"/>
      <c r="B19" s="28"/>
      <c r="C19" s="28" t="s">
        <v>24</v>
      </c>
      <c r="D19" s="28" t="s">
        <v>25</v>
      </c>
      <c r="E19" s="36" t="s">
        <v>19</v>
      </c>
      <c r="F19" s="37"/>
      <c r="G19" s="39">
        <f>+G11</f>
        <v>30.091000000000001</v>
      </c>
      <c r="H19" s="39">
        <v>66.87</v>
      </c>
      <c r="I19" s="37"/>
      <c r="J19" s="39">
        <f>G19+H19</f>
        <v>96.961000000000013</v>
      </c>
      <c r="K19" s="39">
        <v>93.032000000000011</v>
      </c>
      <c r="L19" s="39">
        <f>+J19-K19</f>
        <v>3.929000000000002</v>
      </c>
      <c r="M19" s="40">
        <f>+J19/K19-1</f>
        <v>4.2232780118668822E-2</v>
      </c>
      <c r="N19" s="26"/>
      <c r="P19" s="42"/>
    </row>
    <row r="20" spans="1:16" x14ac:dyDescent="0.25">
      <c r="A20" s="18"/>
      <c r="B20" s="28"/>
      <c r="C20" s="28" t="s">
        <v>26</v>
      </c>
      <c r="D20" s="28" t="s">
        <v>25</v>
      </c>
      <c r="E20" s="36" t="s">
        <v>21</v>
      </c>
      <c r="F20" s="37"/>
      <c r="G20" s="39">
        <f>+G11</f>
        <v>30.091000000000001</v>
      </c>
      <c r="H20" s="39">
        <v>100.244</v>
      </c>
      <c r="I20" s="37"/>
      <c r="J20" s="39">
        <f>G20+H20</f>
        <v>130.33500000000001</v>
      </c>
      <c r="K20" s="39">
        <v>126.40600000000001</v>
      </c>
      <c r="L20" s="39">
        <f>+J20-K20</f>
        <v>3.929000000000002</v>
      </c>
      <c r="M20" s="40">
        <f>+J20/K20-1</f>
        <v>3.1082385329810336E-2</v>
      </c>
      <c r="N20" s="26"/>
      <c r="P20" s="42"/>
    </row>
    <row r="21" spans="1:16" x14ac:dyDescent="0.25">
      <c r="A21" s="18"/>
      <c r="B21" s="28"/>
      <c r="C21" s="28" t="s">
        <v>27</v>
      </c>
      <c r="D21" s="28" t="s">
        <v>28</v>
      </c>
      <c r="E21" s="36" t="s">
        <v>19</v>
      </c>
      <c r="F21" s="37"/>
      <c r="G21" s="39">
        <v>0</v>
      </c>
      <c r="H21" s="39">
        <v>66.87</v>
      </c>
      <c r="I21" s="37"/>
      <c r="J21" s="39">
        <f>G21+H21</f>
        <v>66.87</v>
      </c>
      <c r="K21" s="39">
        <v>66.87</v>
      </c>
      <c r="L21" s="39">
        <f>+J21-K21</f>
        <v>0</v>
      </c>
      <c r="M21" s="40">
        <f>+J21/K21-1</f>
        <v>0</v>
      </c>
      <c r="N21" s="26"/>
      <c r="P21" s="42"/>
    </row>
    <row r="22" spans="1:16" x14ac:dyDescent="0.25">
      <c r="A22" s="18"/>
      <c r="B22" s="28"/>
      <c r="C22" s="28"/>
      <c r="D22" s="28" t="s">
        <v>28</v>
      </c>
      <c r="E22" s="36" t="s">
        <v>21</v>
      </c>
      <c r="F22" s="37"/>
      <c r="G22" s="39">
        <v>0</v>
      </c>
      <c r="H22" s="39">
        <v>100.244</v>
      </c>
      <c r="I22" s="37"/>
      <c r="J22" s="39">
        <f>G22+H22</f>
        <v>100.244</v>
      </c>
      <c r="K22" s="39">
        <v>100.244</v>
      </c>
      <c r="L22" s="39">
        <f>+J22-K22</f>
        <v>0</v>
      </c>
      <c r="M22" s="40">
        <f>+J22/K22-1</f>
        <v>0</v>
      </c>
      <c r="N22" s="26"/>
      <c r="P22" s="42"/>
    </row>
    <row r="23" spans="1:16" x14ac:dyDescent="0.25">
      <c r="A23" s="18"/>
      <c r="B23" s="28"/>
      <c r="C23" s="28"/>
      <c r="D23" s="28"/>
      <c r="E23" s="36"/>
      <c r="F23" s="37"/>
      <c r="G23" s="43"/>
      <c r="H23" s="39"/>
      <c r="I23" s="37"/>
      <c r="J23" s="39"/>
      <c r="K23" s="39"/>
      <c r="L23" s="39"/>
      <c r="M23" s="40"/>
      <c r="N23" s="26"/>
      <c r="P23" s="42"/>
    </row>
    <row r="24" spans="1:16" ht="6" customHeight="1" x14ac:dyDescent="0.25">
      <c r="A24" s="18"/>
      <c r="B24" s="44"/>
      <c r="C24" s="45"/>
      <c r="D24" s="33"/>
      <c r="E24" s="33"/>
      <c r="F24" s="21"/>
      <c r="G24" s="48"/>
      <c r="H24" s="33"/>
      <c r="I24" s="21"/>
      <c r="J24" s="21"/>
      <c r="K24" s="21"/>
      <c r="L24" s="46"/>
      <c r="M24" s="47"/>
      <c r="N24" s="26"/>
      <c r="P24" s="42"/>
    </row>
    <row r="25" spans="1:16" x14ac:dyDescent="0.25">
      <c r="A25" s="18"/>
      <c r="B25" s="27" t="s">
        <v>29</v>
      </c>
      <c r="C25" s="28"/>
      <c r="D25" s="28"/>
      <c r="E25" s="36"/>
      <c r="F25" s="37"/>
      <c r="G25" s="39"/>
      <c r="H25" s="39"/>
      <c r="I25" s="37"/>
      <c r="J25" s="38"/>
      <c r="K25" s="38"/>
      <c r="L25" s="39"/>
      <c r="M25" s="40"/>
      <c r="N25" s="26"/>
      <c r="P25" s="42"/>
    </row>
    <row r="26" spans="1:16" x14ac:dyDescent="0.25">
      <c r="A26" s="18"/>
      <c r="B26" s="27"/>
      <c r="C26" s="28"/>
      <c r="D26" s="28"/>
      <c r="E26" s="36"/>
      <c r="F26" s="37"/>
      <c r="G26" s="39"/>
      <c r="H26" s="39"/>
      <c r="I26" s="37"/>
      <c r="J26" s="39"/>
      <c r="K26" s="39"/>
      <c r="L26" s="39"/>
      <c r="M26" s="40"/>
      <c r="N26" s="26"/>
      <c r="P26" s="42"/>
    </row>
    <row r="27" spans="1:16" x14ac:dyDescent="0.25">
      <c r="A27" s="18"/>
      <c r="B27" s="28"/>
      <c r="C27" s="28" t="s">
        <v>30</v>
      </c>
      <c r="D27" s="28" t="s">
        <v>31</v>
      </c>
      <c r="E27" s="36" t="s">
        <v>19</v>
      </c>
      <c r="F27" s="37"/>
      <c r="G27" s="39">
        <f>G11</f>
        <v>30.091000000000001</v>
      </c>
      <c r="H27" s="39">
        <v>66.87</v>
      </c>
      <c r="I27" s="37"/>
      <c r="J27" s="39">
        <f>G27+H27</f>
        <v>96.961000000000013</v>
      </c>
      <c r="K27" s="39">
        <v>93.032000000000011</v>
      </c>
      <c r="L27" s="39">
        <f>+J27-K27</f>
        <v>3.929000000000002</v>
      </c>
      <c r="M27" s="40">
        <f>+J27/K27-1</f>
        <v>4.2232780118668822E-2</v>
      </c>
      <c r="N27" s="26"/>
      <c r="P27" s="42"/>
    </row>
    <row r="28" spans="1:16" x14ac:dyDescent="0.25">
      <c r="A28" s="18"/>
      <c r="B28" s="28"/>
      <c r="C28" s="28" t="s">
        <v>32</v>
      </c>
      <c r="D28" s="28" t="s">
        <v>31</v>
      </c>
      <c r="E28" s="36" t="s">
        <v>21</v>
      </c>
      <c r="F28" s="37"/>
      <c r="G28" s="39">
        <f>G11</f>
        <v>30.091000000000001</v>
      </c>
      <c r="H28" s="39">
        <v>100.244</v>
      </c>
      <c r="I28" s="37"/>
      <c r="J28" s="39">
        <f>G28+H28</f>
        <v>130.33500000000001</v>
      </c>
      <c r="K28" s="39">
        <v>126.40600000000001</v>
      </c>
      <c r="L28" s="39">
        <f>+J28-K28</f>
        <v>3.929000000000002</v>
      </c>
      <c r="M28" s="40">
        <f>+J28/K28-1</f>
        <v>3.1082385329810336E-2</v>
      </c>
      <c r="N28" s="26"/>
      <c r="P28" s="42"/>
    </row>
    <row r="29" spans="1:16" x14ac:dyDescent="0.25">
      <c r="A29" s="18"/>
      <c r="B29" s="28"/>
      <c r="C29" s="28"/>
      <c r="D29" s="28" t="s">
        <v>33</v>
      </c>
      <c r="E29" s="36" t="s">
        <v>19</v>
      </c>
      <c r="F29" s="37"/>
      <c r="G29" s="39">
        <v>0</v>
      </c>
      <c r="H29" s="39">
        <v>66.87</v>
      </c>
      <c r="I29" s="37"/>
      <c r="J29" s="39">
        <f>G29+H29</f>
        <v>66.87</v>
      </c>
      <c r="K29" s="39">
        <v>66.87</v>
      </c>
      <c r="L29" s="39">
        <f>+J29-K29</f>
        <v>0</v>
      </c>
      <c r="M29" s="40">
        <f>+J29/K29-1</f>
        <v>0</v>
      </c>
      <c r="N29" s="26"/>
      <c r="P29" s="42"/>
    </row>
    <row r="30" spans="1:16" x14ac:dyDescent="0.25">
      <c r="A30" s="18"/>
      <c r="B30" s="28"/>
      <c r="C30" s="28"/>
      <c r="D30" s="28" t="s">
        <v>33</v>
      </c>
      <c r="E30" s="36" t="s">
        <v>21</v>
      </c>
      <c r="F30" s="37"/>
      <c r="G30" s="39">
        <v>0</v>
      </c>
      <c r="H30" s="39">
        <v>100.244</v>
      </c>
      <c r="I30" s="37"/>
      <c r="J30" s="39">
        <f>G30+H30</f>
        <v>100.244</v>
      </c>
      <c r="K30" s="39">
        <v>100.244</v>
      </c>
      <c r="L30" s="39">
        <f>+J30-K30</f>
        <v>0</v>
      </c>
      <c r="M30" s="40">
        <f>+J30/K30-1</f>
        <v>0</v>
      </c>
      <c r="N30" s="26"/>
      <c r="P30" s="42"/>
    </row>
    <row r="31" spans="1:16" x14ac:dyDescent="0.25">
      <c r="A31" s="18"/>
      <c r="B31" s="28"/>
      <c r="C31" s="28"/>
      <c r="D31" s="28"/>
      <c r="E31" s="36"/>
      <c r="F31" s="37"/>
      <c r="G31" s="39"/>
      <c r="H31" s="39"/>
      <c r="I31" s="37"/>
      <c r="J31" s="39"/>
      <c r="K31" s="39"/>
      <c r="L31" s="39"/>
      <c r="M31" s="40"/>
      <c r="N31" s="26"/>
      <c r="P31" s="42"/>
    </row>
    <row r="32" spans="1:16" x14ac:dyDescent="0.25">
      <c r="A32" s="18"/>
      <c r="B32" s="28"/>
      <c r="C32" s="28" t="s">
        <v>34</v>
      </c>
      <c r="D32" s="28" t="s">
        <v>35</v>
      </c>
      <c r="E32" s="36" t="s">
        <v>36</v>
      </c>
      <c r="F32" s="37"/>
      <c r="G32" s="39">
        <f>G11</f>
        <v>30.091000000000001</v>
      </c>
      <c r="H32" s="39">
        <f>H28</f>
        <v>100.244</v>
      </c>
      <c r="I32" s="37"/>
      <c r="J32" s="39">
        <f>G32+H32</f>
        <v>130.33500000000001</v>
      </c>
      <c r="K32" s="39">
        <v>126.40600000000001</v>
      </c>
      <c r="L32" s="39">
        <f>+J32-K32</f>
        <v>3.929000000000002</v>
      </c>
      <c r="M32" s="40">
        <f>+J32/K32-1</f>
        <v>3.1082385329810336E-2</v>
      </c>
      <c r="N32" s="26"/>
      <c r="P32" s="42"/>
    </row>
    <row r="33" spans="1:17" x14ac:dyDescent="0.25">
      <c r="A33" s="18"/>
      <c r="B33" s="28"/>
      <c r="C33" s="28" t="s">
        <v>37</v>
      </c>
      <c r="D33" s="28" t="s">
        <v>38</v>
      </c>
      <c r="E33" s="36" t="s">
        <v>36</v>
      </c>
      <c r="F33" s="37"/>
      <c r="G33" s="39">
        <v>0</v>
      </c>
      <c r="H33" s="39">
        <f>H30</f>
        <v>100.244</v>
      </c>
      <c r="I33" s="37"/>
      <c r="J33" s="39">
        <f>G33+H33</f>
        <v>100.244</v>
      </c>
      <c r="K33" s="39">
        <v>100.244</v>
      </c>
      <c r="L33" s="39">
        <f>+J33-K33</f>
        <v>0</v>
      </c>
      <c r="M33" s="40">
        <f>+J33/K33-1</f>
        <v>0</v>
      </c>
      <c r="N33" s="26"/>
      <c r="P33" s="42"/>
    </row>
    <row r="34" spans="1:17" x14ac:dyDescent="0.25">
      <c r="A34" s="18"/>
      <c r="B34" s="28"/>
      <c r="C34" s="28"/>
      <c r="D34" s="28"/>
      <c r="E34" s="36"/>
      <c r="F34" s="37"/>
      <c r="G34" s="43"/>
      <c r="H34" s="39"/>
      <c r="I34" s="37"/>
      <c r="J34" s="43"/>
      <c r="K34" s="43"/>
      <c r="L34" s="39"/>
      <c r="M34" s="40"/>
      <c r="N34" s="26"/>
      <c r="P34" s="42"/>
    </row>
    <row r="35" spans="1:17" ht="6.65" customHeight="1" x14ac:dyDescent="0.25">
      <c r="A35" s="18"/>
      <c r="B35" s="44"/>
      <c r="C35" s="45"/>
      <c r="D35" s="33"/>
      <c r="E35" s="33"/>
      <c r="F35" s="21"/>
      <c r="G35" s="21"/>
      <c r="H35" s="33"/>
      <c r="I35" s="21"/>
      <c r="J35" s="21"/>
      <c r="K35" s="21"/>
      <c r="L35" s="46"/>
      <c r="M35" s="49"/>
      <c r="N35" s="26"/>
      <c r="P35" s="42"/>
    </row>
    <row r="36" spans="1:17" x14ac:dyDescent="0.25">
      <c r="A36" s="18"/>
      <c r="B36" s="27" t="s">
        <v>39</v>
      </c>
      <c r="C36" s="28"/>
      <c r="D36" s="28"/>
      <c r="E36" s="36"/>
      <c r="F36" s="37"/>
      <c r="G36" s="38"/>
      <c r="H36" s="39"/>
      <c r="I36" s="37"/>
      <c r="J36" s="38"/>
      <c r="K36" s="38"/>
      <c r="L36" s="39"/>
      <c r="M36" s="40"/>
      <c r="N36" s="26"/>
      <c r="P36" s="42"/>
    </row>
    <row r="37" spans="1:17" x14ac:dyDescent="0.25">
      <c r="A37" s="18"/>
      <c r="B37" s="27"/>
      <c r="C37" s="28"/>
      <c r="D37" s="28"/>
      <c r="E37" s="36"/>
      <c r="F37" s="37"/>
      <c r="G37" s="39"/>
      <c r="H37" s="39"/>
      <c r="I37" s="37"/>
      <c r="J37" s="39"/>
      <c r="K37" s="39"/>
      <c r="L37" s="39"/>
      <c r="M37" s="40"/>
      <c r="N37" s="26"/>
      <c r="P37" s="42"/>
    </row>
    <row r="38" spans="1:17" x14ac:dyDescent="0.25">
      <c r="A38" s="18"/>
      <c r="B38" s="28"/>
      <c r="C38" s="28" t="s">
        <v>40</v>
      </c>
      <c r="D38" s="28" t="s">
        <v>41</v>
      </c>
      <c r="E38" s="36" t="s">
        <v>19</v>
      </c>
      <c r="F38" s="37"/>
      <c r="G38" s="39">
        <f>G11</f>
        <v>30.091000000000001</v>
      </c>
      <c r="H38" s="39">
        <v>32.465000000000003</v>
      </c>
      <c r="I38" s="37"/>
      <c r="J38" s="39">
        <f>G38+H38</f>
        <v>62.556000000000004</v>
      </c>
      <c r="K38" s="39">
        <v>58.627000000000002</v>
      </c>
      <c r="L38" s="39">
        <f>+J38-K38</f>
        <v>3.929000000000002</v>
      </c>
      <c r="M38" s="40">
        <f>+J38/K38-1</f>
        <v>6.7016903474508283E-2</v>
      </c>
      <c r="N38" s="26"/>
      <c r="P38" s="42"/>
    </row>
    <row r="39" spans="1:17" x14ac:dyDescent="0.25">
      <c r="A39" s="18"/>
      <c r="B39" s="28"/>
      <c r="C39" s="28" t="s">
        <v>32</v>
      </c>
      <c r="D39" s="28" t="s">
        <v>41</v>
      </c>
      <c r="E39" s="36" t="s">
        <v>21</v>
      </c>
      <c r="F39" s="37"/>
      <c r="G39" s="39">
        <f>G11</f>
        <v>30.091000000000001</v>
      </c>
      <c r="H39" s="39">
        <v>46.442999999999998</v>
      </c>
      <c r="I39" s="37"/>
      <c r="J39" s="39">
        <f>G39+H39</f>
        <v>76.533999999999992</v>
      </c>
      <c r="K39" s="39">
        <v>72.60499999999999</v>
      </c>
      <c r="L39" s="39">
        <f>+J39-K39</f>
        <v>3.929000000000002</v>
      </c>
      <c r="M39" s="40">
        <f>+J39/K39-1</f>
        <v>5.411473039046899E-2</v>
      </c>
      <c r="N39" s="26"/>
      <c r="P39" s="42"/>
    </row>
    <row r="40" spans="1:17" x14ac:dyDescent="0.25">
      <c r="A40" s="18"/>
      <c r="B40" s="28"/>
      <c r="C40" s="28"/>
      <c r="D40" s="28" t="s">
        <v>42</v>
      </c>
      <c r="E40" s="36" t="s">
        <v>19</v>
      </c>
      <c r="F40" s="37"/>
      <c r="G40" s="39">
        <v>0</v>
      </c>
      <c r="H40" s="39">
        <v>32.465000000000003</v>
      </c>
      <c r="I40" s="37"/>
      <c r="J40" s="39">
        <f>G40+H40</f>
        <v>32.465000000000003</v>
      </c>
      <c r="K40" s="39">
        <v>32.465000000000003</v>
      </c>
      <c r="L40" s="39">
        <f>+J40-K40</f>
        <v>0</v>
      </c>
      <c r="M40" s="40">
        <f>+J40/K40-1</f>
        <v>0</v>
      </c>
      <c r="N40" s="26"/>
      <c r="P40" s="42"/>
    </row>
    <row r="41" spans="1:17" x14ac:dyDescent="0.25">
      <c r="A41" s="18"/>
      <c r="B41" s="28"/>
      <c r="C41" s="28"/>
      <c r="D41" s="28" t="s">
        <v>42</v>
      </c>
      <c r="E41" s="36" t="s">
        <v>21</v>
      </c>
      <c r="F41" s="37"/>
      <c r="G41" s="39">
        <v>0</v>
      </c>
      <c r="H41" s="39">
        <v>46.442999999999998</v>
      </c>
      <c r="I41" s="37"/>
      <c r="J41" s="39">
        <f>G41+H41</f>
        <v>46.442999999999998</v>
      </c>
      <c r="K41" s="39">
        <v>46.442999999999998</v>
      </c>
      <c r="L41" s="39">
        <f>+J41-K41</f>
        <v>0</v>
      </c>
      <c r="M41" s="40">
        <f>+J41/K41-1</f>
        <v>0</v>
      </c>
      <c r="N41" s="26"/>
      <c r="P41" s="42"/>
    </row>
    <row r="42" spans="1:17" x14ac:dyDescent="0.25">
      <c r="A42" s="18"/>
      <c r="B42" s="28"/>
      <c r="C42" s="28"/>
      <c r="D42" s="28"/>
      <c r="E42" s="36"/>
      <c r="F42" s="37"/>
      <c r="G42" s="39"/>
      <c r="H42" s="39"/>
      <c r="I42" s="37"/>
      <c r="J42" s="39"/>
      <c r="K42" s="39"/>
      <c r="L42" s="39"/>
      <c r="M42" s="40"/>
      <c r="N42" s="26"/>
      <c r="P42" s="42"/>
    </row>
    <row r="43" spans="1:17" x14ac:dyDescent="0.25">
      <c r="A43" s="18"/>
      <c r="B43" s="28"/>
      <c r="C43" s="28" t="s">
        <v>43</v>
      </c>
      <c r="D43" s="28" t="s">
        <v>44</v>
      </c>
      <c r="E43" s="36" t="s">
        <v>36</v>
      </c>
      <c r="F43" s="37"/>
      <c r="G43" s="39">
        <f>G11</f>
        <v>30.091000000000001</v>
      </c>
      <c r="H43" s="39">
        <f>H39</f>
        <v>46.442999999999998</v>
      </c>
      <c r="I43" s="37"/>
      <c r="J43" s="39">
        <f>G43+H43</f>
        <v>76.533999999999992</v>
      </c>
      <c r="K43" s="39">
        <v>72.60499999999999</v>
      </c>
      <c r="L43" s="39">
        <f>+J43-K43</f>
        <v>3.929000000000002</v>
      </c>
      <c r="M43" s="40">
        <f>+J43/K43-1</f>
        <v>5.411473039046899E-2</v>
      </c>
      <c r="N43" s="26"/>
      <c r="P43" s="42"/>
    </row>
    <row r="44" spans="1:17" x14ac:dyDescent="0.25">
      <c r="A44" s="18"/>
      <c r="B44" s="28"/>
      <c r="C44" s="28" t="s">
        <v>45</v>
      </c>
      <c r="D44" s="28" t="s">
        <v>46</v>
      </c>
      <c r="E44" s="36" t="s">
        <v>36</v>
      </c>
      <c r="F44" s="37"/>
      <c r="G44" s="39">
        <v>0</v>
      </c>
      <c r="H44" s="39">
        <f>H41</f>
        <v>46.442999999999998</v>
      </c>
      <c r="I44" s="37"/>
      <c r="J44" s="39">
        <f>G44+H44</f>
        <v>46.442999999999998</v>
      </c>
      <c r="K44" s="39">
        <v>46.442999999999998</v>
      </c>
      <c r="L44" s="39">
        <f>+J44-K44</f>
        <v>0</v>
      </c>
      <c r="M44" s="40">
        <f>+J44/K44-1</f>
        <v>0</v>
      </c>
      <c r="N44" s="26"/>
      <c r="P44" s="42"/>
    </row>
    <row r="45" spans="1:17" x14ac:dyDescent="0.25">
      <c r="A45" s="18"/>
      <c r="B45" s="28"/>
      <c r="C45" s="28"/>
      <c r="D45" s="28"/>
      <c r="E45" s="36"/>
      <c r="F45" s="37"/>
      <c r="G45" s="43"/>
      <c r="H45" s="39"/>
      <c r="I45" s="37"/>
      <c r="J45" s="43"/>
      <c r="K45" s="43"/>
      <c r="L45" s="39"/>
      <c r="M45" s="40"/>
      <c r="N45" s="26"/>
      <c r="O45" s="50"/>
      <c r="P45" s="42"/>
      <c r="Q45" s="50"/>
    </row>
    <row r="46" spans="1:17" ht="7.15" customHeight="1" x14ac:dyDescent="0.25">
      <c r="A46" s="18"/>
      <c r="B46" s="44"/>
      <c r="C46" s="45"/>
      <c r="D46" s="33"/>
      <c r="E46" s="33"/>
      <c r="F46" s="21"/>
      <c r="G46" s="21"/>
      <c r="H46" s="33"/>
      <c r="I46" s="21"/>
      <c r="J46" s="21"/>
      <c r="K46" s="21"/>
      <c r="L46" s="46"/>
      <c r="M46" s="49"/>
      <c r="N46" s="26"/>
      <c r="P46" s="42"/>
    </row>
    <row r="47" spans="1:17" x14ac:dyDescent="0.25">
      <c r="A47" s="18"/>
      <c r="B47" s="27" t="s">
        <v>47</v>
      </c>
      <c r="C47" s="28"/>
      <c r="D47" s="28"/>
      <c r="E47" s="36"/>
      <c r="F47" s="37"/>
      <c r="G47" s="38"/>
      <c r="H47" s="39"/>
      <c r="I47" s="37"/>
      <c r="J47" s="38"/>
      <c r="K47" s="38"/>
      <c r="L47" s="39"/>
      <c r="M47" s="40"/>
      <c r="N47" s="26"/>
      <c r="P47" s="42"/>
    </row>
    <row r="48" spans="1:17" x14ac:dyDescent="0.25">
      <c r="A48" s="18"/>
      <c r="B48" s="27"/>
      <c r="C48" s="28"/>
      <c r="D48" s="28"/>
      <c r="E48" s="36"/>
      <c r="F48" s="37"/>
      <c r="G48" s="39"/>
      <c r="H48" s="39"/>
      <c r="I48" s="37"/>
      <c r="J48" s="39"/>
      <c r="K48" s="39"/>
      <c r="L48" s="39"/>
      <c r="M48" s="40"/>
      <c r="N48" s="26"/>
      <c r="P48" s="42"/>
    </row>
    <row r="49" spans="1:17" x14ac:dyDescent="0.25">
      <c r="A49" s="18"/>
      <c r="B49" s="28"/>
      <c r="C49" s="28" t="s">
        <v>65</v>
      </c>
      <c r="D49" s="28" t="s">
        <v>48</v>
      </c>
      <c r="E49" s="36" t="s">
        <v>49</v>
      </c>
      <c r="F49" s="37"/>
      <c r="G49" s="39">
        <f>G11</f>
        <v>30.091000000000001</v>
      </c>
      <c r="H49" s="39">
        <v>66.87</v>
      </c>
      <c r="I49" s="37"/>
      <c r="J49" s="39">
        <f>G49+H49</f>
        <v>96.961000000000013</v>
      </c>
      <c r="K49" s="39">
        <v>93.032000000000011</v>
      </c>
      <c r="L49" s="39">
        <f>+J49-K49</f>
        <v>3.929000000000002</v>
      </c>
      <c r="M49" s="40">
        <f>+J49/K49-1</f>
        <v>4.2232780118668822E-2</v>
      </c>
      <c r="N49" s="26"/>
      <c r="P49" s="42"/>
    </row>
    <row r="50" spans="1:17" x14ac:dyDescent="0.25">
      <c r="A50" s="18"/>
      <c r="B50" s="28"/>
      <c r="C50" s="28" t="s">
        <v>32</v>
      </c>
      <c r="D50" s="28" t="s">
        <v>48</v>
      </c>
      <c r="E50" s="36" t="s">
        <v>50</v>
      </c>
      <c r="F50" s="37"/>
      <c r="G50" s="39">
        <f>G11</f>
        <v>30.091000000000001</v>
      </c>
      <c r="H50" s="39">
        <v>100.244</v>
      </c>
      <c r="I50" s="37"/>
      <c r="J50" s="39">
        <f>G50+H50</f>
        <v>130.33500000000001</v>
      </c>
      <c r="K50" s="39">
        <v>126.40600000000001</v>
      </c>
      <c r="L50" s="39">
        <f>+J50-K50</f>
        <v>3.929000000000002</v>
      </c>
      <c r="M50" s="40">
        <f>+J50/K50-1</f>
        <v>3.1082385329810336E-2</v>
      </c>
      <c r="N50" s="26"/>
      <c r="P50" s="42"/>
    </row>
    <row r="51" spans="1:17" x14ac:dyDescent="0.25">
      <c r="A51" s="18"/>
      <c r="B51" s="28"/>
      <c r="C51" s="28"/>
      <c r="D51" s="28" t="s">
        <v>51</v>
      </c>
      <c r="E51" s="36" t="s">
        <v>49</v>
      </c>
      <c r="F51" s="37"/>
      <c r="G51" s="39">
        <v>0</v>
      </c>
      <c r="H51" s="39">
        <v>66.87</v>
      </c>
      <c r="I51" s="37"/>
      <c r="J51" s="39">
        <f>G51+H51</f>
        <v>66.87</v>
      </c>
      <c r="K51" s="39">
        <v>66.87</v>
      </c>
      <c r="L51" s="39">
        <f>+J51-K51</f>
        <v>0</v>
      </c>
      <c r="M51" s="40">
        <f>+J51/K51-1</f>
        <v>0</v>
      </c>
      <c r="N51" s="26"/>
      <c r="P51" s="42"/>
    </row>
    <row r="52" spans="1:17" x14ac:dyDescent="0.25">
      <c r="A52" s="18"/>
      <c r="B52" s="28"/>
      <c r="C52" s="28"/>
      <c r="D52" s="28" t="s">
        <v>51</v>
      </c>
      <c r="E52" s="36" t="s">
        <v>50</v>
      </c>
      <c r="F52" s="37"/>
      <c r="G52" s="39">
        <v>0</v>
      </c>
      <c r="H52" s="39">
        <v>100.244</v>
      </c>
      <c r="I52" s="37"/>
      <c r="J52" s="39">
        <f>G52+H52</f>
        <v>100.244</v>
      </c>
      <c r="K52" s="39">
        <v>100.244</v>
      </c>
      <c r="L52" s="39">
        <f>+J52-K52</f>
        <v>0</v>
      </c>
      <c r="M52" s="40">
        <f>+J52/K52-1</f>
        <v>0</v>
      </c>
      <c r="N52" s="26"/>
      <c r="P52" s="42"/>
    </row>
    <row r="53" spans="1:17" x14ac:dyDescent="0.25">
      <c r="A53" s="18"/>
      <c r="B53" s="28"/>
      <c r="C53" s="28"/>
      <c r="D53" s="28"/>
      <c r="E53" s="36"/>
      <c r="F53" s="37"/>
      <c r="G53" s="43"/>
      <c r="H53" s="39"/>
      <c r="I53" s="37"/>
      <c r="J53" s="43"/>
      <c r="K53" s="43"/>
      <c r="L53" s="39"/>
      <c r="M53" s="40"/>
      <c r="N53" s="26"/>
      <c r="P53" s="42"/>
    </row>
    <row r="54" spans="1:17" ht="7.15" customHeight="1" x14ac:dyDescent="0.25">
      <c r="A54" s="18"/>
      <c r="B54" s="44"/>
      <c r="C54" s="45"/>
      <c r="D54" s="33"/>
      <c r="E54" s="33"/>
      <c r="F54" s="21"/>
      <c r="G54" s="21"/>
      <c r="H54" s="33"/>
      <c r="I54" s="21"/>
      <c r="J54" s="21"/>
      <c r="K54" s="21"/>
      <c r="L54" s="46"/>
      <c r="M54" s="49"/>
      <c r="N54" s="26"/>
      <c r="P54" s="42"/>
    </row>
    <row r="55" spans="1:17" x14ac:dyDescent="0.25">
      <c r="A55" s="18"/>
      <c r="B55" s="27" t="s">
        <v>52</v>
      </c>
      <c r="C55" s="28"/>
      <c r="D55" s="28"/>
      <c r="E55" s="36"/>
      <c r="F55" s="37"/>
      <c r="G55" s="38"/>
      <c r="H55" s="38"/>
      <c r="I55" s="37"/>
      <c r="J55" s="38"/>
      <c r="K55" s="38"/>
      <c r="L55" s="38"/>
      <c r="M55" s="40"/>
      <c r="N55" s="26"/>
      <c r="P55" s="42"/>
    </row>
    <row r="56" spans="1:17" x14ac:dyDescent="0.25">
      <c r="A56" s="18"/>
      <c r="B56" s="27"/>
      <c r="C56" s="28"/>
      <c r="D56" s="28"/>
      <c r="E56" s="36"/>
      <c r="F56" s="37"/>
      <c r="G56" s="39"/>
      <c r="H56" s="39"/>
      <c r="I56" s="37"/>
      <c r="J56" s="39"/>
      <c r="K56" s="39"/>
      <c r="L56" s="39"/>
      <c r="M56" s="40"/>
      <c r="N56" s="26"/>
      <c r="P56" s="42"/>
    </row>
    <row r="57" spans="1:17" x14ac:dyDescent="0.25">
      <c r="A57" s="18"/>
      <c r="B57" s="28"/>
      <c r="C57" s="28" t="s">
        <v>53</v>
      </c>
      <c r="D57" s="28" t="s">
        <v>54</v>
      </c>
      <c r="E57" s="36" t="s">
        <v>36</v>
      </c>
      <c r="F57" s="37"/>
      <c r="G57" s="39">
        <f>G11</f>
        <v>30.091000000000001</v>
      </c>
      <c r="H57" s="39">
        <v>30.018000000000001</v>
      </c>
      <c r="I57" s="37"/>
      <c r="J57" s="39">
        <f>G57+H57</f>
        <v>60.109000000000002</v>
      </c>
      <c r="K57" s="39">
        <v>56.18</v>
      </c>
      <c r="L57" s="39">
        <f>+J57-K57</f>
        <v>3.929000000000002</v>
      </c>
      <c r="M57" s="40">
        <f>+J57/K57-1</f>
        <v>6.9935920256319006E-2</v>
      </c>
      <c r="N57" s="26"/>
      <c r="P57" s="42"/>
    </row>
    <row r="58" spans="1:17" x14ac:dyDescent="0.25">
      <c r="A58" s="18"/>
      <c r="B58" s="28"/>
      <c r="C58" s="28" t="s">
        <v>55</v>
      </c>
      <c r="D58" s="28" t="s">
        <v>56</v>
      </c>
      <c r="E58" s="36" t="s">
        <v>36</v>
      </c>
      <c r="F58" s="37"/>
      <c r="G58" s="39">
        <v>0</v>
      </c>
      <c r="H58" s="39">
        <v>30.018000000000001</v>
      </c>
      <c r="I58" s="37"/>
      <c r="J58" s="39">
        <f>G58+H58</f>
        <v>30.018000000000001</v>
      </c>
      <c r="K58" s="39">
        <v>30.018000000000001</v>
      </c>
      <c r="L58" s="39">
        <f>+J58-K58</f>
        <v>0</v>
      </c>
      <c r="M58" s="40">
        <f>+J58/K58-1</f>
        <v>0</v>
      </c>
      <c r="N58" s="26"/>
      <c r="P58" s="42"/>
    </row>
    <row r="59" spans="1:17" x14ac:dyDescent="0.25">
      <c r="A59" s="18"/>
      <c r="B59" s="28"/>
      <c r="C59" s="28"/>
      <c r="D59" s="28"/>
      <c r="E59" s="36"/>
      <c r="F59" s="37"/>
      <c r="G59" s="43"/>
      <c r="H59" s="43"/>
      <c r="I59" s="37"/>
      <c r="J59" s="39"/>
      <c r="K59" s="39"/>
      <c r="L59" s="43"/>
      <c r="M59" s="40"/>
      <c r="N59" s="26"/>
    </row>
    <row r="60" spans="1:17" ht="6" customHeight="1" x14ac:dyDescent="0.25">
      <c r="A60" s="51"/>
      <c r="B60" s="32"/>
      <c r="C60" s="33"/>
      <c r="D60" s="33"/>
      <c r="E60" s="33"/>
      <c r="F60" s="48"/>
      <c r="G60" s="48"/>
      <c r="H60" s="33"/>
      <c r="I60" s="48"/>
      <c r="J60" s="52"/>
      <c r="K60" s="52"/>
      <c r="L60" s="33"/>
      <c r="M60" s="33"/>
      <c r="N60" s="53"/>
      <c r="O60" s="50"/>
      <c r="P60" s="50"/>
      <c r="Q60" s="50"/>
    </row>
    <row r="61" spans="1:17" x14ac:dyDescent="0.25">
      <c r="B61" s="50" t="s">
        <v>57</v>
      </c>
      <c r="C61" s="50"/>
      <c r="D61" s="17"/>
      <c r="L61" s="50"/>
      <c r="M61" s="50"/>
      <c r="N61" s="50"/>
      <c r="O61" s="50"/>
      <c r="P61" s="50"/>
      <c r="Q61" s="50"/>
    </row>
    <row r="62" spans="1:17" x14ac:dyDescent="0.25">
      <c r="B62" s="54"/>
      <c r="C62" s="55"/>
      <c r="D62" s="55"/>
      <c r="E62" s="56"/>
      <c r="F62" s="57"/>
      <c r="G62" s="55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B63" s="73" t="s">
        <v>66</v>
      </c>
      <c r="C63" s="55"/>
      <c r="D63" s="55"/>
      <c r="E63" s="56"/>
      <c r="F63" s="57"/>
      <c r="G63" s="55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B64" s="74" t="s">
        <v>67</v>
      </c>
      <c r="C64" s="58"/>
      <c r="D64" s="58"/>
      <c r="E64" s="58"/>
      <c r="F64" s="58"/>
      <c r="G64" s="58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25">
      <c r="B65" s="74" t="s">
        <v>68</v>
      </c>
      <c r="C65" s="58"/>
      <c r="D65" s="58"/>
      <c r="E65" s="58"/>
      <c r="F65" s="58"/>
      <c r="G65" s="58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25">
      <c r="B66" s="74" t="s">
        <v>69</v>
      </c>
      <c r="C66" s="58"/>
      <c r="D66" s="58"/>
      <c r="E66" s="58"/>
      <c r="F66" s="58"/>
      <c r="G66" s="58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25">
      <c r="B67" s="74" t="s">
        <v>70</v>
      </c>
      <c r="C67" s="58"/>
      <c r="D67" s="58"/>
      <c r="E67" s="58"/>
      <c r="F67" s="58"/>
      <c r="G67" s="58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25">
      <c r="B68" s="54"/>
      <c r="C68" s="58"/>
      <c r="D68" s="58"/>
      <c r="E68" s="58"/>
      <c r="F68" s="58"/>
      <c r="G68" s="58"/>
      <c r="H68" s="50"/>
      <c r="I68" s="50"/>
      <c r="J68" s="50"/>
      <c r="K68" s="50"/>
      <c r="L68" s="50"/>
      <c r="M68" s="50"/>
      <c r="N68" s="50"/>
      <c r="P68" s="50"/>
      <c r="Q68" s="50"/>
    </row>
    <row r="69" spans="2:17" x14ac:dyDescent="0.25">
      <c r="B69" s="54"/>
      <c r="C69" s="59"/>
      <c r="D69" s="6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7" x14ac:dyDescent="0.25">
      <c r="B70" s="54"/>
      <c r="C70" s="50"/>
      <c r="D70" s="6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8"/>
  <sheetViews>
    <sheetView workbookViewId="0">
      <selection activeCell="Q8" sqref="Q8"/>
    </sheetView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8.26953125" style="17" customWidth="1"/>
    <col min="4" max="4" width="11" style="61" customWidth="1"/>
    <col min="5" max="5" width="13" style="17" customWidth="1"/>
    <col min="6" max="6" width="1" style="17" customWidth="1"/>
    <col min="7" max="21" width="10.1796875" style="17" customWidth="1"/>
    <col min="22" max="16384" width="8.7265625" style="17"/>
  </cols>
  <sheetData>
    <row r="1" spans="1:30" ht="7.5" customHeight="1" x14ac:dyDescent="0.25">
      <c r="A1" s="62"/>
      <c r="B1" s="63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30" x14ac:dyDescent="0.25">
      <c r="A2" s="18"/>
      <c r="B2" s="19"/>
      <c r="C2" s="19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50"/>
      <c r="T2" s="50"/>
      <c r="U2" s="50"/>
      <c r="V2" s="50"/>
      <c r="W2" s="50"/>
    </row>
    <row r="3" spans="1:30" x14ac:dyDescent="0.25">
      <c r="A3" s="18"/>
      <c r="B3" s="27" t="s">
        <v>6</v>
      </c>
      <c r="C3" s="28"/>
      <c r="D3" s="28"/>
      <c r="E3" s="22" t="s">
        <v>8</v>
      </c>
      <c r="F3" s="24"/>
      <c r="G3" s="65" t="s">
        <v>60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50"/>
      <c r="T3" s="50"/>
      <c r="U3" s="50"/>
      <c r="V3" s="50"/>
      <c r="W3" s="50"/>
    </row>
    <row r="4" spans="1:30" x14ac:dyDescent="0.25">
      <c r="A4" s="18" t="s">
        <v>61</v>
      </c>
      <c r="B4" s="30"/>
      <c r="C4" s="30" t="s">
        <v>12</v>
      </c>
      <c r="D4" s="30"/>
      <c r="E4" s="30" t="s">
        <v>13</v>
      </c>
      <c r="F4" s="24"/>
      <c r="G4" s="31">
        <v>43466</v>
      </c>
      <c r="H4" s="31">
        <v>43497</v>
      </c>
      <c r="I4" s="31">
        <v>43525</v>
      </c>
      <c r="J4" s="31">
        <v>43556</v>
      </c>
      <c r="K4" s="31">
        <v>43586</v>
      </c>
      <c r="L4" s="31">
        <v>43617</v>
      </c>
      <c r="M4" s="31">
        <v>43647</v>
      </c>
      <c r="N4" s="31">
        <v>43678</v>
      </c>
      <c r="O4" s="31">
        <v>43709</v>
      </c>
      <c r="P4" s="31">
        <v>43739</v>
      </c>
      <c r="Q4" s="31">
        <v>43770</v>
      </c>
      <c r="R4" s="31">
        <v>43800</v>
      </c>
    </row>
    <row r="5" spans="1:30" ht="6" customHeight="1" x14ac:dyDescent="0.25">
      <c r="A5" s="18"/>
      <c r="B5" s="32"/>
      <c r="C5" s="33"/>
      <c r="D5" s="33"/>
      <c r="E5" s="33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30" x14ac:dyDescent="0.25">
      <c r="A6" s="18"/>
      <c r="B6" s="27" t="s">
        <v>16</v>
      </c>
      <c r="C6" s="28"/>
      <c r="D6" s="28"/>
      <c r="E6" s="36"/>
      <c r="F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30" ht="8.25" customHeight="1" x14ac:dyDescent="0.25">
      <c r="A7" s="18"/>
      <c r="B7" s="27"/>
      <c r="C7" s="28"/>
      <c r="D7" s="28"/>
      <c r="E7" s="36"/>
      <c r="F7" s="3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30" ht="14.5" x14ac:dyDescent="0.35">
      <c r="A8" s="18"/>
      <c r="B8" s="28"/>
      <c r="C8" s="28" t="s">
        <v>17</v>
      </c>
      <c r="D8" s="28" t="s">
        <v>18</v>
      </c>
      <c r="E8" s="36" t="s">
        <v>19</v>
      </c>
      <c r="F8" s="37"/>
      <c r="G8" s="39">
        <v>105.155</v>
      </c>
      <c r="H8" s="39">
        <v>98.417000000000002</v>
      </c>
      <c r="I8" s="39">
        <v>104.79599999999999</v>
      </c>
      <c r="J8" s="39">
        <v>96.5</v>
      </c>
      <c r="K8" s="39">
        <v>90.66</v>
      </c>
      <c r="L8" s="39">
        <v>91.692000000000007</v>
      </c>
      <c r="M8" s="39">
        <v>95.344999999999999</v>
      </c>
      <c r="N8" s="39">
        <v>94.093000000000004</v>
      </c>
      <c r="O8" s="39">
        <v>93.032000000000011</v>
      </c>
      <c r="P8" s="39">
        <v>96.961000000000013</v>
      </c>
      <c r="Q8" s="39"/>
      <c r="R8" s="39"/>
      <c r="S8" s="68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</row>
    <row r="9" spans="1:30" ht="14.5" x14ac:dyDescent="0.35">
      <c r="A9" s="18"/>
      <c r="B9" s="28"/>
      <c r="C9" s="28" t="s">
        <v>20</v>
      </c>
      <c r="D9" s="28" t="s">
        <v>18</v>
      </c>
      <c r="E9" s="36" t="s">
        <v>21</v>
      </c>
      <c r="F9" s="37"/>
      <c r="G9" s="39">
        <v>138.39499999999998</v>
      </c>
      <c r="H9" s="39">
        <v>131.65699999999998</v>
      </c>
      <c r="I9" s="39">
        <v>138.036</v>
      </c>
      <c r="J9" s="39">
        <v>129.84800000000001</v>
      </c>
      <c r="K9" s="39">
        <v>124.03399999999999</v>
      </c>
      <c r="L9" s="39">
        <v>125.066</v>
      </c>
      <c r="M9" s="39">
        <v>128.71899999999999</v>
      </c>
      <c r="N9" s="39">
        <v>127.467</v>
      </c>
      <c r="O9" s="39">
        <v>126.40600000000001</v>
      </c>
      <c r="P9" s="39">
        <v>130.33500000000001</v>
      </c>
      <c r="Q9" s="39"/>
      <c r="R9" s="39"/>
      <c r="S9" s="68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</row>
    <row r="10" spans="1:30" ht="14.5" x14ac:dyDescent="0.35">
      <c r="A10" s="18"/>
      <c r="B10" s="28"/>
      <c r="C10" s="28"/>
      <c r="D10" s="28" t="s">
        <v>22</v>
      </c>
      <c r="E10" s="36" t="s">
        <v>19</v>
      </c>
      <c r="F10" s="37"/>
      <c r="G10" s="39">
        <v>63.566000000000003</v>
      </c>
      <c r="H10" s="39">
        <v>63.566000000000003</v>
      </c>
      <c r="I10" s="39">
        <v>63.566000000000003</v>
      </c>
      <c r="J10" s="39">
        <v>66.697000000000003</v>
      </c>
      <c r="K10" s="39">
        <v>66.87</v>
      </c>
      <c r="L10" s="39">
        <v>66.87</v>
      </c>
      <c r="M10" s="39">
        <v>66.87</v>
      </c>
      <c r="N10" s="39">
        <v>66.87</v>
      </c>
      <c r="O10" s="39">
        <v>66.87</v>
      </c>
      <c r="P10" s="39">
        <v>66.87</v>
      </c>
      <c r="Q10" s="39"/>
      <c r="R10" s="39"/>
      <c r="S10" s="68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x14ac:dyDescent="0.25">
      <c r="A11" s="18"/>
      <c r="B11" s="28"/>
      <c r="C11" s="28"/>
      <c r="D11" s="28" t="s">
        <v>22</v>
      </c>
      <c r="E11" s="36" t="s">
        <v>21</v>
      </c>
      <c r="F11" s="37"/>
      <c r="G11" s="39">
        <v>96.805999999999997</v>
      </c>
      <c r="H11" s="39">
        <v>96.805999999999997</v>
      </c>
      <c r="I11" s="39">
        <v>96.805999999999997</v>
      </c>
      <c r="J11" s="39">
        <v>100.045</v>
      </c>
      <c r="K11" s="39">
        <v>100.244</v>
      </c>
      <c r="L11" s="39">
        <v>100.244</v>
      </c>
      <c r="M11" s="39">
        <v>100.244</v>
      </c>
      <c r="N11" s="39">
        <v>100.244</v>
      </c>
      <c r="O11" s="39">
        <v>100.244</v>
      </c>
      <c r="P11" s="39">
        <v>100.244</v>
      </c>
      <c r="Q11" s="39"/>
      <c r="R11" s="39"/>
    </row>
    <row r="12" spans="1:30" ht="6.75" customHeight="1" x14ac:dyDescent="0.25">
      <c r="A12" s="18"/>
      <c r="B12" s="28"/>
      <c r="C12" s="28"/>
      <c r="D12" s="28"/>
      <c r="E12" s="36"/>
      <c r="F12" s="37"/>
      <c r="G12" s="43"/>
      <c r="H12" s="43"/>
      <c r="I12" s="43"/>
      <c r="J12" s="39"/>
      <c r="K12" s="43"/>
      <c r="L12" s="39"/>
      <c r="M12" s="39"/>
      <c r="N12" s="43"/>
      <c r="O12" s="43"/>
      <c r="P12" s="43"/>
      <c r="Q12" s="43"/>
      <c r="R12" s="43"/>
    </row>
    <row r="13" spans="1:30" ht="6" customHeight="1" x14ac:dyDescent="0.25">
      <c r="A13" s="18"/>
      <c r="B13" s="44"/>
      <c r="C13" s="45"/>
      <c r="D13" s="33"/>
      <c r="E13" s="3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30" x14ac:dyDescent="0.25">
      <c r="A14" s="18"/>
      <c r="B14" s="27" t="s">
        <v>23</v>
      </c>
      <c r="C14" s="28"/>
      <c r="D14" s="28"/>
      <c r="E14" s="36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30" ht="6.75" customHeight="1" x14ac:dyDescent="0.25">
      <c r="A15" s="18"/>
      <c r="B15" s="27"/>
      <c r="C15" s="28"/>
      <c r="D15" s="28"/>
      <c r="E15" s="36"/>
      <c r="F15" s="3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30" x14ac:dyDescent="0.25">
      <c r="A16" s="18"/>
      <c r="B16" s="28"/>
      <c r="C16" s="28" t="s">
        <v>24</v>
      </c>
      <c r="D16" s="28" t="s">
        <v>25</v>
      </c>
      <c r="E16" s="36" t="s">
        <v>19</v>
      </c>
      <c r="F16" s="37"/>
      <c r="G16" s="39">
        <v>105.155</v>
      </c>
      <c r="H16" s="39">
        <v>98.417000000000002</v>
      </c>
      <c r="I16" s="39">
        <v>104.79599999999999</v>
      </c>
      <c r="J16" s="39">
        <v>96.5</v>
      </c>
      <c r="K16" s="39">
        <v>90.66</v>
      </c>
      <c r="L16" s="39">
        <v>91.692000000000007</v>
      </c>
      <c r="M16" s="39">
        <v>95.344999999999999</v>
      </c>
      <c r="N16" s="39">
        <v>94.093000000000004</v>
      </c>
      <c r="O16" s="39">
        <v>93.032000000000011</v>
      </c>
      <c r="P16" s="39">
        <v>96.961000000000013</v>
      </c>
      <c r="Q16" s="39"/>
      <c r="R16" s="39"/>
    </row>
    <row r="17" spans="1:18" x14ac:dyDescent="0.25">
      <c r="A17" s="18"/>
      <c r="B17" s="28"/>
      <c r="C17" s="28" t="s">
        <v>26</v>
      </c>
      <c r="D17" s="28" t="s">
        <v>25</v>
      </c>
      <c r="E17" s="36" t="s">
        <v>21</v>
      </c>
      <c r="F17" s="37"/>
      <c r="G17" s="39">
        <v>138.39499999999998</v>
      </c>
      <c r="H17" s="39">
        <v>131.65699999999998</v>
      </c>
      <c r="I17" s="39">
        <v>138.036</v>
      </c>
      <c r="J17" s="39">
        <v>129.84800000000001</v>
      </c>
      <c r="K17" s="39">
        <v>124.03399999999999</v>
      </c>
      <c r="L17" s="39">
        <v>125.066</v>
      </c>
      <c r="M17" s="39">
        <v>128.71899999999999</v>
      </c>
      <c r="N17" s="39">
        <v>127.467</v>
      </c>
      <c r="O17" s="39">
        <v>126.40600000000001</v>
      </c>
      <c r="P17" s="39">
        <v>130.33500000000001</v>
      </c>
      <c r="Q17" s="39"/>
      <c r="R17" s="39"/>
    </row>
    <row r="18" spans="1:18" x14ac:dyDescent="0.25">
      <c r="A18" s="18"/>
      <c r="B18" s="28"/>
      <c r="C18" s="28" t="s">
        <v>27</v>
      </c>
      <c r="D18" s="28" t="s">
        <v>28</v>
      </c>
      <c r="E18" s="36" t="s">
        <v>19</v>
      </c>
      <c r="F18" s="37"/>
      <c r="G18" s="39">
        <v>63.566000000000003</v>
      </c>
      <c r="H18" s="39">
        <v>63.566000000000003</v>
      </c>
      <c r="I18" s="39">
        <v>63.566000000000003</v>
      </c>
      <c r="J18" s="39">
        <v>66.697000000000003</v>
      </c>
      <c r="K18" s="39">
        <v>66.87</v>
      </c>
      <c r="L18" s="39">
        <v>66.87</v>
      </c>
      <c r="M18" s="39">
        <v>66.87</v>
      </c>
      <c r="N18" s="39">
        <v>66.87</v>
      </c>
      <c r="O18" s="39">
        <v>66.87</v>
      </c>
      <c r="P18" s="39">
        <v>66.87</v>
      </c>
      <c r="Q18" s="39"/>
      <c r="R18" s="39"/>
    </row>
    <row r="19" spans="1:18" x14ac:dyDescent="0.25">
      <c r="A19" s="18"/>
      <c r="B19" s="28"/>
      <c r="C19" s="28"/>
      <c r="D19" s="28" t="s">
        <v>28</v>
      </c>
      <c r="E19" s="36" t="s">
        <v>21</v>
      </c>
      <c r="F19" s="37"/>
      <c r="G19" s="39">
        <v>96.805999999999997</v>
      </c>
      <c r="H19" s="39">
        <v>96.805999999999997</v>
      </c>
      <c r="I19" s="39">
        <v>96.805999999999997</v>
      </c>
      <c r="J19" s="39">
        <v>100.045</v>
      </c>
      <c r="K19" s="39">
        <v>100.244</v>
      </c>
      <c r="L19" s="39">
        <v>100.244</v>
      </c>
      <c r="M19" s="39">
        <v>100.244</v>
      </c>
      <c r="N19" s="39">
        <v>100.244</v>
      </c>
      <c r="O19" s="39">
        <v>100.244</v>
      </c>
      <c r="P19" s="39">
        <v>100.244</v>
      </c>
      <c r="Q19" s="39"/>
      <c r="R19" s="39"/>
    </row>
    <row r="20" spans="1:18" ht="6" customHeight="1" x14ac:dyDescent="0.25">
      <c r="A20" s="18"/>
      <c r="B20" s="28"/>
      <c r="C20" s="28"/>
      <c r="D20" s="28"/>
      <c r="E20" s="36"/>
      <c r="F20" s="37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6" customHeight="1" x14ac:dyDescent="0.25">
      <c r="A21" s="18"/>
      <c r="B21" s="44"/>
      <c r="C21" s="45"/>
      <c r="D21" s="33"/>
      <c r="E21" s="33"/>
      <c r="F21" s="21"/>
      <c r="G21" s="48"/>
      <c r="H21" s="48"/>
      <c r="I21" s="48"/>
      <c r="J21" s="21"/>
      <c r="K21" s="48"/>
      <c r="L21" s="21"/>
      <c r="M21" s="21"/>
      <c r="N21" s="48"/>
      <c r="O21" s="48"/>
      <c r="P21" s="48"/>
      <c r="Q21" s="48"/>
      <c r="R21" s="48"/>
    </row>
    <row r="22" spans="1:18" x14ac:dyDescent="0.25">
      <c r="A22" s="18"/>
      <c r="B22" s="27" t="s">
        <v>29</v>
      </c>
      <c r="C22" s="28"/>
      <c r="D22" s="28"/>
      <c r="E22" s="36"/>
      <c r="F22" s="37"/>
      <c r="G22" s="39"/>
      <c r="H22" s="39"/>
      <c r="I22" s="39"/>
      <c r="J22" s="38"/>
      <c r="K22" s="39"/>
      <c r="L22" s="38"/>
      <c r="M22" s="38"/>
      <c r="N22" s="39"/>
      <c r="O22" s="39"/>
      <c r="P22" s="39"/>
      <c r="Q22" s="39"/>
      <c r="R22" s="39"/>
    </row>
    <row r="23" spans="1:18" ht="4.5" customHeight="1" x14ac:dyDescent="0.25">
      <c r="A23" s="18"/>
      <c r="B23" s="27"/>
      <c r="C23" s="28"/>
      <c r="D23" s="28"/>
      <c r="E23" s="36"/>
      <c r="F23" s="3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x14ac:dyDescent="0.25">
      <c r="A24" s="18"/>
      <c r="B24" s="28"/>
      <c r="C24" s="28" t="s">
        <v>30</v>
      </c>
      <c r="D24" s="28" t="s">
        <v>31</v>
      </c>
      <c r="E24" s="36" t="s">
        <v>19</v>
      </c>
      <c r="F24" s="37"/>
      <c r="G24" s="39">
        <v>105.155</v>
      </c>
      <c r="H24" s="39">
        <v>98.417000000000002</v>
      </c>
      <c r="I24" s="39">
        <v>104.79599999999999</v>
      </c>
      <c r="J24" s="39">
        <v>96.5</v>
      </c>
      <c r="K24" s="39">
        <v>90.66</v>
      </c>
      <c r="L24" s="39">
        <v>91.692000000000007</v>
      </c>
      <c r="M24" s="39">
        <v>95.344999999999999</v>
      </c>
      <c r="N24" s="39">
        <v>94.093000000000004</v>
      </c>
      <c r="O24" s="39">
        <v>93.032000000000011</v>
      </c>
      <c r="P24" s="39">
        <v>96.961000000000013</v>
      </c>
      <c r="Q24" s="39"/>
      <c r="R24" s="39"/>
    </row>
    <row r="25" spans="1:18" x14ac:dyDescent="0.25">
      <c r="A25" s="18"/>
      <c r="B25" s="28"/>
      <c r="C25" s="28" t="s">
        <v>32</v>
      </c>
      <c r="D25" s="28" t="s">
        <v>31</v>
      </c>
      <c r="E25" s="36" t="s">
        <v>21</v>
      </c>
      <c r="F25" s="37"/>
      <c r="G25" s="39">
        <v>138.39499999999998</v>
      </c>
      <c r="H25" s="39">
        <v>131.65699999999998</v>
      </c>
      <c r="I25" s="39">
        <v>138.036</v>
      </c>
      <c r="J25" s="39">
        <v>129.84800000000001</v>
      </c>
      <c r="K25" s="39">
        <v>124.03399999999999</v>
      </c>
      <c r="L25" s="39">
        <v>125.066</v>
      </c>
      <c r="M25" s="39">
        <v>128.71899999999999</v>
      </c>
      <c r="N25" s="39">
        <v>127.467</v>
      </c>
      <c r="O25" s="39">
        <v>126.40600000000001</v>
      </c>
      <c r="P25" s="39">
        <v>130.33500000000001</v>
      </c>
      <c r="Q25" s="39"/>
      <c r="R25" s="39"/>
    </row>
    <row r="26" spans="1:18" x14ac:dyDescent="0.25">
      <c r="A26" s="18"/>
      <c r="B26" s="28"/>
      <c r="C26" s="28"/>
      <c r="D26" s="28" t="s">
        <v>33</v>
      </c>
      <c r="E26" s="36" t="s">
        <v>19</v>
      </c>
      <c r="F26" s="37"/>
      <c r="G26" s="39">
        <v>63.566000000000003</v>
      </c>
      <c r="H26" s="39">
        <v>63.566000000000003</v>
      </c>
      <c r="I26" s="39">
        <v>63.566000000000003</v>
      </c>
      <c r="J26" s="39">
        <v>66.697000000000003</v>
      </c>
      <c r="K26" s="39">
        <v>66.87</v>
      </c>
      <c r="L26" s="39">
        <v>66.87</v>
      </c>
      <c r="M26" s="39">
        <v>66.87</v>
      </c>
      <c r="N26" s="39">
        <v>66.87</v>
      </c>
      <c r="O26" s="39">
        <v>66.87</v>
      </c>
      <c r="P26" s="39">
        <v>66.87</v>
      </c>
      <c r="Q26" s="39"/>
      <c r="R26" s="39"/>
    </row>
    <row r="27" spans="1:18" x14ac:dyDescent="0.25">
      <c r="A27" s="18"/>
      <c r="B27" s="28"/>
      <c r="C27" s="28"/>
      <c r="D27" s="28" t="s">
        <v>33</v>
      </c>
      <c r="E27" s="36" t="s">
        <v>21</v>
      </c>
      <c r="F27" s="37"/>
      <c r="G27" s="39">
        <v>96.805999999999997</v>
      </c>
      <c r="H27" s="39">
        <v>96.805999999999997</v>
      </c>
      <c r="I27" s="39">
        <v>96.805999999999997</v>
      </c>
      <c r="J27" s="39">
        <v>100.045</v>
      </c>
      <c r="K27" s="39">
        <v>100.244</v>
      </c>
      <c r="L27" s="39">
        <v>100.244</v>
      </c>
      <c r="M27" s="39">
        <v>100.244</v>
      </c>
      <c r="N27" s="39">
        <v>100.244</v>
      </c>
      <c r="O27" s="39">
        <v>100.244</v>
      </c>
      <c r="P27" s="39">
        <v>100.244</v>
      </c>
      <c r="Q27" s="39"/>
      <c r="R27" s="39"/>
    </row>
    <row r="28" spans="1:18" ht="7.5" customHeight="1" x14ac:dyDescent="0.25">
      <c r="A28" s="18"/>
      <c r="B28" s="28"/>
      <c r="C28" s="28"/>
      <c r="D28" s="28"/>
      <c r="E28" s="36"/>
      <c r="F28" s="37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x14ac:dyDescent="0.25">
      <c r="A29" s="18"/>
      <c r="B29" s="28"/>
      <c r="C29" s="28" t="s">
        <v>34</v>
      </c>
      <c r="D29" s="28" t="s">
        <v>35</v>
      </c>
      <c r="E29" s="36" t="s">
        <v>36</v>
      </c>
      <c r="F29" s="37"/>
      <c r="G29" s="39">
        <v>138.39499999999998</v>
      </c>
      <c r="H29" s="39">
        <v>131.65699999999998</v>
      </c>
      <c r="I29" s="39">
        <v>138.036</v>
      </c>
      <c r="J29" s="39">
        <v>129.84800000000001</v>
      </c>
      <c r="K29" s="39">
        <v>124.03399999999999</v>
      </c>
      <c r="L29" s="39">
        <v>125.066</v>
      </c>
      <c r="M29" s="39">
        <v>128.71899999999999</v>
      </c>
      <c r="N29" s="39">
        <v>127.467</v>
      </c>
      <c r="O29" s="39">
        <v>126.40600000000001</v>
      </c>
      <c r="P29" s="39">
        <v>130.33500000000001</v>
      </c>
      <c r="Q29" s="39"/>
      <c r="R29" s="39"/>
    </row>
    <row r="30" spans="1:18" x14ac:dyDescent="0.25">
      <c r="A30" s="18"/>
      <c r="B30" s="28"/>
      <c r="C30" s="28" t="s">
        <v>37</v>
      </c>
      <c r="D30" s="28" t="s">
        <v>38</v>
      </c>
      <c r="E30" s="36" t="s">
        <v>36</v>
      </c>
      <c r="F30" s="37"/>
      <c r="G30" s="39">
        <v>96.805999999999997</v>
      </c>
      <c r="H30" s="39">
        <v>96.805999999999997</v>
      </c>
      <c r="I30" s="39">
        <v>96.805999999999997</v>
      </c>
      <c r="J30" s="39">
        <v>100.045</v>
      </c>
      <c r="K30" s="39">
        <v>100.244</v>
      </c>
      <c r="L30" s="39">
        <v>100.244</v>
      </c>
      <c r="M30" s="39">
        <v>100.244</v>
      </c>
      <c r="N30" s="39">
        <v>100.244</v>
      </c>
      <c r="O30" s="39">
        <v>100.244</v>
      </c>
      <c r="P30" s="39">
        <v>100.244</v>
      </c>
      <c r="Q30" s="39"/>
      <c r="R30" s="39"/>
    </row>
    <row r="31" spans="1:18" ht="6.75" customHeight="1" x14ac:dyDescent="0.25">
      <c r="A31" s="18"/>
      <c r="B31" s="28"/>
      <c r="C31" s="28"/>
      <c r="D31" s="28"/>
      <c r="E31" s="36"/>
      <c r="F31" s="3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6" customHeight="1" x14ac:dyDescent="0.25">
      <c r="A32" s="18"/>
      <c r="B32" s="44"/>
      <c r="C32" s="45"/>
      <c r="D32" s="33"/>
      <c r="E32" s="33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5">
      <c r="A33" s="18"/>
      <c r="B33" s="27" t="s">
        <v>39</v>
      </c>
      <c r="C33" s="28"/>
      <c r="D33" s="28"/>
      <c r="E33" s="36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6" customHeight="1" x14ac:dyDescent="0.25">
      <c r="A34" s="18"/>
      <c r="B34" s="27"/>
      <c r="C34" s="28"/>
      <c r="D34" s="28"/>
      <c r="E34" s="36"/>
      <c r="F34" s="37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x14ac:dyDescent="0.25">
      <c r="A35" s="18"/>
      <c r="B35" s="28"/>
      <c r="C35" s="28" t="s">
        <v>40</v>
      </c>
      <c r="D35" s="28" t="s">
        <v>41</v>
      </c>
      <c r="E35" s="36" t="s">
        <v>19</v>
      </c>
      <c r="F35" s="37"/>
      <c r="G35" s="39">
        <v>71.61699999999999</v>
      </c>
      <c r="H35" s="39">
        <v>64.878999999999991</v>
      </c>
      <c r="I35" s="39">
        <v>71.257999999999996</v>
      </c>
      <c r="J35" s="39">
        <v>62.263000000000005</v>
      </c>
      <c r="K35" s="39">
        <v>56.254999999999995</v>
      </c>
      <c r="L35" s="39">
        <v>57.287000000000006</v>
      </c>
      <c r="M35" s="39">
        <v>60.940000000000005</v>
      </c>
      <c r="N35" s="39">
        <v>59.688000000000002</v>
      </c>
      <c r="O35" s="39">
        <v>58.627000000000002</v>
      </c>
      <c r="P35" s="39">
        <v>62.556000000000004</v>
      </c>
      <c r="Q35" s="39"/>
      <c r="R35" s="39"/>
    </row>
    <row r="36" spans="1:18" x14ac:dyDescent="0.25">
      <c r="A36" s="18"/>
      <c r="B36" s="28"/>
      <c r="C36" s="28" t="s">
        <v>32</v>
      </c>
      <c r="D36" s="28" t="s">
        <v>41</v>
      </c>
      <c r="E36" s="36" t="s">
        <v>21</v>
      </c>
      <c r="F36" s="37"/>
      <c r="G36" s="39">
        <v>85.738</v>
      </c>
      <c r="H36" s="39">
        <v>79</v>
      </c>
      <c r="I36" s="39">
        <v>85.378999999999991</v>
      </c>
      <c r="J36" s="39">
        <v>76.269000000000005</v>
      </c>
      <c r="K36" s="39">
        <v>70.23299999999999</v>
      </c>
      <c r="L36" s="39">
        <v>71.265000000000001</v>
      </c>
      <c r="M36" s="39">
        <v>74.918000000000006</v>
      </c>
      <c r="N36" s="39">
        <v>73.665999999999997</v>
      </c>
      <c r="O36" s="39">
        <v>72.60499999999999</v>
      </c>
      <c r="P36" s="39">
        <v>76.533999999999992</v>
      </c>
      <c r="Q36" s="39"/>
      <c r="R36" s="39"/>
    </row>
    <row r="37" spans="1:18" x14ac:dyDescent="0.25">
      <c r="A37" s="18"/>
      <c r="B37" s="28"/>
      <c r="C37" s="28"/>
      <c r="D37" s="28" t="s">
        <v>42</v>
      </c>
      <c r="E37" s="36" t="s">
        <v>19</v>
      </c>
      <c r="F37" s="37"/>
      <c r="G37" s="39">
        <v>30.027999999999999</v>
      </c>
      <c r="H37" s="39">
        <v>30.027999999999999</v>
      </c>
      <c r="I37" s="39">
        <v>30.027999999999999</v>
      </c>
      <c r="J37" s="39">
        <v>32.46</v>
      </c>
      <c r="K37" s="39">
        <v>32.465000000000003</v>
      </c>
      <c r="L37" s="39">
        <v>32.465000000000003</v>
      </c>
      <c r="M37" s="39">
        <v>32.465000000000003</v>
      </c>
      <c r="N37" s="39">
        <v>32.465000000000003</v>
      </c>
      <c r="O37" s="39">
        <v>32.465000000000003</v>
      </c>
      <c r="P37" s="39">
        <v>32.465000000000003</v>
      </c>
      <c r="Q37" s="39"/>
      <c r="R37" s="39"/>
    </row>
    <row r="38" spans="1:18" x14ac:dyDescent="0.25">
      <c r="A38" s="18"/>
      <c r="B38" s="28"/>
      <c r="C38" s="28"/>
      <c r="D38" s="28" t="s">
        <v>42</v>
      </c>
      <c r="E38" s="36" t="s">
        <v>21</v>
      </c>
      <c r="F38" s="37"/>
      <c r="G38" s="39">
        <v>44.149000000000001</v>
      </c>
      <c r="H38" s="39">
        <v>44.149000000000001</v>
      </c>
      <c r="I38" s="39">
        <v>44.149000000000001</v>
      </c>
      <c r="J38" s="39">
        <v>46.466000000000001</v>
      </c>
      <c r="K38" s="39">
        <v>46.442999999999998</v>
      </c>
      <c r="L38" s="39">
        <v>46.442999999999998</v>
      </c>
      <c r="M38" s="39">
        <v>46.442999999999998</v>
      </c>
      <c r="N38" s="39">
        <v>46.442999999999998</v>
      </c>
      <c r="O38" s="39">
        <v>46.442999999999998</v>
      </c>
      <c r="P38" s="39">
        <v>46.442999999999998</v>
      </c>
      <c r="Q38" s="39"/>
      <c r="R38" s="39"/>
    </row>
    <row r="39" spans="1:18" ht="5.25" customHeight="1" x14ac:dyDescent="0.25">
      <c r="A39" s="18"/>
      <c r="B39" s="28"/>
      <c r="C39" s="28"/>
      <c r="D39" s="28"/>
      <c r="E39" s="36"/>
      <c r="F39" s="37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x14ac:dyDescent="0.25">
      <c r="A40" s="18"/>
      <c r="B40" s="28"/>
      <c r="C40" s="28" t="s">
        <v>43</v>
      </c>
      <c r="D40" s="28" t="s">
        <v>44</v>
      </c>
      <c r="E40" s="36" t="s">
        <v>36</v>
      </c>
      <c r="F40" s="37"/>
      <c r="G40" s="39">
        <v>85.738</v>
      </c>
      <c r="H40" s="39">
        <v>79</v>
      </c>
      <c r="I40" s="39">
        <v>85.378999999999991</v>
      </c>
      <c r="J40" s="39">
        <v>76.269000000000005</v>
      </c>
      <c r="K40" s="39">
        <v>70.23299999999999</v>
      </c>
      <c r="L40" s="39">
        <v>71.265000000000001</v>
      </c>
      <c r="M40" s="39">
        <v>74.918000000000006</v>
      </c>
      <c r="N40" s="39">
        <v>73.665999999999997</v>
      </c>
      <c r="O40" s="39">
        <v>72.60499999999999</v>
      </c>
      <c r="P40" s="39">
        <v>76.533999999999992</v>
      </c>
      <c r="Q40" s="39"/>
      <c r="R40" s="39"/>
    </row>
    <row r="41" spans="1:18" x14ac:dyDescent="0.25">
      <c r="A41" s="18"/>
      <c r="B41" s="28"/>
      <c r="C41" s="28" t="s">
        <v>45</v>
      </c>
      <c r="D41" s="28" t="s">
        <v>46</v>
      </c>
      <c r="E41" s="36" t="s">
        <v>36</v>
      </c>
      <c r="F41" s="37"/>
      <c r="G41" s="39">
        <v>44.149000000000001</v>
      </c>
      <c r="H41" s="39">
        <v>44.149000000000001</v>
      </c>
      <c r="I41" s="39">
        <v>44.149000000000001</v>
      </c>
      <c r="J41" s="39">
        <v>46.466000000000001</v>
      </c>
      <c r="K41" s="39">
        <v>46.442999999999998</v>
      </c>
      <c r="L41" s="39">
        <v>46.442999999999998</v>
      </c>
      <c r="M41" s="39">
        <v>46.442999999999998</v>
      </c>
      <c r="N41" s="39">
        <v>46.442999999999998</v>
      </c>
      <c r="O41" s="39">
        <v>46.442999999999998</v>
      </c>
      <c r="P41" s="39">
        <v>46.442999999999998</v>
      </c>
      <c r="Q41" s="39"/>
      <c r="R41" s="39"/>
    </row>
    <row r="42" spans="1:18" ht="7.5" customHeight="1" x14ac:dyDescent="0.25">
      <c r="A42" s="18"/>
      <c r="B42" s="28"/>
      <c r="C42" s="28"/>
      <c r="D42" s="28"/>
      <c r="E42" s="36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9" customHeight="1" x14ac:dyDescent="0.25">
      <c r="A43" s="18"/>
      <c r="B43" s="44"/>
      <c r="C43" s="45"/>
      <c r="D43" s="33"/>
      <c r="E43" s="33"/>
      <c r="F43" s="21"/>
      <c r="G43" s="21"/>
      <c r="H43" s="71"/>
      <c r="I43" s="21"/>
      <c r="J43" s="21"/>
      <c r="K43" s="21"/>
      <c r="L43" s="21"/>
      <c r="M43" s="21"/>
      <c r="N43" s="26"/>
      <c r="O43" s="72"/>
      <c r="P43" s="72"/>
      <c r="Q43" s="72"/>
      <c r="R43" s="72"/>
    </row>
    <row r="44" spans="1:18" x14ac:dyDescent="0.25">
      <c r="A44" s="18"/>
      <c r="B44" s="27" t="s">
        <v>47</v>
      </c>
      <c r="C44" s="28"/>
      <c r="D44" s="28"/>
      <c r="E44" s="36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8" x14ac:dyDescent="0.25">
      <c r="A45" s="18"/>
      <c r="B45" s="27"/>
      <c r="C45" s="28"/>
      <c r="D45" s="28"/>
      <c r="E45" s="36"/>
      <c r="F45" s="37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x14ac:dyDescent="0.25">
      <c r="A46" s="18"/>
      <c r="B46" s="28"/>
      <c r="C46" s="28" t="s">
        <v>40</v>
      </c>
      <c r="D46" s="28" t="s">
        <v>48</v>
      </c>
      <c r="E46" s="36" t="s">
        <v>49</v>
      </c>
      <c r="F46" s="37"/>
      <c r="G46" s="39">
        <v>105.155</v>
      </c>
      <c r="H46" s="39">
        <v>98.417000000000002</v>
      </c>
      <c r="I46" s="39">
        <v>104.79599999999999</v>
      </c>
      <c r="J46" s="39">
        <v>96.5</v>
      </c>
      <c r="K46" s="39">
        <v>90.66</v>
      </c>
      <c r="L46" s="39">
        <v>91.692000000000007</v>
      </c>
      <c r="M46" s="39">
        <v>95.344999999999999</v>
      </c>
      <c r="N46" s="39">
        <v>94.093000000000004</v>
      </c>
      <c r="O46" s="39">
        <v>93.032000000000011</v>
      </c>
      <c r="P46" s="39">
        <v>96.961000000000013</v>
      </c>
      <c r="Q46" s="39"/>
      <c r="R46" s="39"/>
    </row>
    <row r="47" spans="1:18" x14ac:dyDescent="0.25">
      <c r="A47" s="18"/>
      <c r="B47" s="28"/>
      <c r="C47" s="28" t="s">
        <v>32</v>
      </c>
      <c r="D47" s="28" t="s">
        <v>48</v>
      </c>
      <c r="E47" s="36" t="s">
        <v>50</v>
      </c>
      <c r="F47" s="37"/>
      <c r="G47" s="39">
        <v>138.39499999999998</v>
      </c>
      <c r="H47" s="39">
        <v>131.65699999999998</v>
      </c>
      <c r="I47" s="39">
        <v>138.036</v>
      </c>
      <c r="J47" s="39">
        <v>129.84800000000001</v>
      </c>
      <c r="K47" s="39">
        <v>124.03399999999999</v>
      </c>
      <c r="L47" s="39">
        <v>125.066</v>
      </c>
      <c r="M47" s="39">
        <v>128.71899999999999</v>
      </c>
      <c r="N47" s="39">
        <v>127.467</v>
      </c>
      <c r="O47" s="39">
        <v>126.40600000000001</v>
      </c>
      <c r="P47" s="39">
        <v>130.33500000000001</v>
      </c>
      <c r="Q47" s="39"/>
      <c r="R47" s="39"/>
    </row>
    <row r="48" spans="1:18" x14ac:dyDescent="0.25">
      <c r="A48" s="18"/>
      <c r="B48" s="28"/>
      <c r="C48" s="28"/>
      <c r="D48" s="28" t="s">
        <v>51</v>
      </c>
      <c r="E48" s="36" t="s">
        <v>49</v>
      </c>
      <c r="F48" s="37"/>
      <c r="G48" s="39">
        <v>63.566000000000003</v>
      </c>
      <c r="H48" s="39">
        <v>63.566000000000003</v>
      </c>
      <c r="I48" s="39">
        <v>63.566000000000003</v>
      </c>
      <c r="J48" s="39">
        <v>66.697000000000003</v>
      </c>
      <c r="K48" s="39">
        <v>66.87</v>
      </c>
      <c r="L48" s="39">
        <v>66.87</v>
      </c>
      <c r="M48" s="39">
        <v>66.87</v>
      </c>
      <c r="N48" s="39">
        <v>66.87</v>
      </c>
      <c r="O48" s="39">
        <v>66.87</v>
      </c>
      <c r="P48" s="39">
        <v>66.87</v>
      </c>
      <c r="Q48" s="39"/>
      <c r="R48" s="39"/>
    </row>
    <row r="49" spans="1:21" x14ac:dyDescent="0.25">
      <c r="A49" s="18"/>
      <c r="B49" s="28"/>
      <c r="C49" s="28"/>
      <c r="D49" s="28" t="s">
        <v>51</v>
      </c>
      <c r="E49" s="36" t="s">
        <v>50</v>
      </c>
      <c r="F49" s="37"/>
      <c r="G49" s="39">
        <v>96.805999999999997</v>
      </c>
      <c r="H49" s="39">
        <v>96.805999999999997</v>
      </c>
      <c r="I49" s="39">
        <v>96.805999999999997</v>
      </c>
      <c r="J49" s="39">
        <v>100.045</v>
      </c>
      <c r="K49" s="39">
        <v>100.244</v>
      </c>
      <c r="L49" s="39">
        <v>100.244</v>
      </c>
      <c r="M49" s="39">
        <v>100.244</v>
      </c>
      <c r="N49" s="39">
        <v>100.244</v>
      </c>
      <c r="O49" s="39">
        <v>100.244</v>
      </c>
      <c r="P49" s="39">
        <v>100.244</v>
      </c>
      <c r="Q49" s="39"/>
      <c r="R49" s="39"/>
    </row>
    <row r="50" spans="1:21" x14ac:dyDescent="0.25">
      <c r="A50" s="18"/>
      <c r="B50" s="28"/>
      <c r="C50" s="28"/>
      <c r="D50" s="28"/>
      <c r="E50" s="36"/>
      <c r="F50" s="37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50"/>
      <c r="T50" s="50"/>
      <c r="U50" s="50"/>
    </row>
    <row r="51" spans="1:21" x14ac:dyDescent="0.25">
      <c r="A51" s="18"/>
      <c r="B51" s="44"/>
      <c r="C51" s="45"/>
      <c r="D51" s="33"/>
      <c r="E51" s="33"/>
      <c r="F51" s="21"/>
      <c r="G51" s="21"/>
      <c r="H51" s="21"/>
      <c r="I51" s="21"/>
      <c r="J51" s="21"/>
      <c r="K51" s="21"/>
      <c r="L51" s="21"/>
      <c r="M51" s="21"/>
      <c r="N51" s="26"/>
      <c r="O51" s="72"/>
      <c r="P51" s="72"/>
      <c r="Q51" s="72"/>
      <c r="R51" s="72"/>
      <c r="T51" s="50"/>
      <c r="U51" s="50"/>
    </row>
    <row r="52" spans="1:21" x14ac:dyDescent="0.25">
      <c r="A52" s="18"/>
      <c r="B52" s="27" t="s">
        <v>52</v>
      </c>
      <c r="C52" s="28"/>
      <c r="D52" s="28"/>
      <c r="E52" s="36"/>
      <c r="F52" s="3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21" x14ac:dyDescent="0.25">
      <c r="A53" s="18"/>
      <c r="B53" s="27"/>
      <c r="C53" s="28"/>
      <c r="D53" s="28"/>
      <c r="E53" s="36"/>
      <c r="F53" s="37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21" x14ac:dyDescent="0.25">
      <c r="A54" s="18"/>
      <c r="B54" s="28"/>
      <c r="C54" s="28" t="s">
        <v>53</v>
      </c>
      <c r="D54" s="28" t="s">
        <v>54</v>
      </c>
      <c r="E54" s="36" t="s">
        <v>36</v>
      </c>
      <c r="F54" s="37"/>
      <c r="G54" s="39">
        <v>68.912999999999997</v>
      </c>
      <c r="H54" s="39">
        <v>62.174999999999997</v>
      </c>
      <c r="I54" s="39">
        <v>68.554000000000002</v>
      </c>
      <c r="J54" s="39">
        <v>59.766999999999996</v>
      </c>
      <c r="K54" s="39">
        <v>53.807999999999993</v>
      </c>
      <c r="L54" s="39">
        <v>54.84</v>
      </c>
      <c r="M54" s="39">
        <v>58.493000000000002</v>
      </c>
      <c r="N54" s="39">
        <v>57.241</v>
      </c>
      <c r="O54" s="39">
        <v>56.18</v>
      </c>
      <c r="P54" s="39">
        <v>60.109000000000002</v>
      </c>
      <c r="Q54" s="39"/>
      <c r="R54" s="39"/>
    </row>
    <row r="55" spans="1:21" x14ac:dyDescent="0.25">
      <c r="A55" s="18"/>
      <c r="B55" s="28"/>
      <c r="C55" s="28" t="s">
        <v>55</v>
      </c>
      <c r="D55" s="28" t="s">
        <v>56</v>
      </c>
      <c r="E55" s="36" t="s">
        <v>36</v>
      </c>
      <c r="F55" s="37"/>
      <c r="G55" s="39">
        <v>27.324000000000002</v>
      </c>
      <c r="H55" s="39">
        <v>27.324000000000002</v>
      </c>
      <c r="I55" s="39">
        <v>27.324000000000002</v>
      </c>
      <c r="J55" s="39">
        <v>29.963999999999999</v>
      </c>
      <c r="K55" s="39">
        <v>30.018000000000001</v>
      </c>
      <c r="L55" s="39">
        <v>30.018000000000001</v>
      </c>
      <c r="M55" s="39">
        <v>30.018000000000001</v>
      </c>
      <c r="N55" s="39">
        <v>30.018000000000001</v>
      </c>
      <c r="O55" s="39">
        <v>30.018000000000001</v>
      </c>
      <c r="P55" s="39">
        <v>30.018000000000001</v>
      </c>
      <c r="Q55" s="39"/>
      <c r="R55" s="39"/>
    </row>
    <row r="56" spans="1:21" x14ac:dyDescent="0.25">
      <c r="A56" s="18"/>
      <c r="B56" s="28"/>
      <c r="C56" s="28"/>
      <c r="D56" s="28"/>
      <c r="E56" s="36"/>
      <c r="F56" s="37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21" x14ac:dyDescent="0.25">
      <c r="A57" s="51"/>
      <c r="B57" s="32"/>
      <c r="C57" s="33"/>
      <c r="D57" s="33"/>
      <c r="E57" s="33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21" x14ac:dyDescent="0.25">
      <c r="B58" s="50"/>
      <c r="C58" s="50"/>
      <c r="D58" s="60"/>
      <c r="E58" s="50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0"/>
  <sheetViews>
    <sheetView workbookViewId="0"/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9.1796875" style="17" customWidth="1"/>
    <col min="4" max="4" width="11" style="61" customWidth="1"/>
    <col min="5" max="5" width="13" style="17" customWidth="1"/>
    <col min="6" max="6" width="1" style="17" customWidth="1"/>
    <col min="7" max="7" width="12.453125" style="17" customWidth="1"/>
    <col min="8" max="8" width="13.7265625" style="17" customWidth="1"/>
    <col min="9" max="9" width="1" style="17" customWidth="1"/>
    <col min="10" max="11" width="10.7265625" style="17" customWidth="1"/>
    <col min="12" max="12" width="10.1796875" style="17" customWidth="1"/>
    <col min="13" max="13" width="8.7265625" style="17"/>
    <col min="14" max="14" width="1" style="17" customWidth="1"/>
    <col min="15" max="17" width="10.1796875" style="17" customWidth="1"/>
    <col min="18" max="16384" width="8.7265625" style="17"/>
  </cols>
  <sheetData>
    <row r="1" spans="1:19" s="4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s="4" customFormat="1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s="4" customFormat="1" ht="15.5" x14ac:dyDescent="0.35">
      <c r="A3" s="9">
        <v>43466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8"/>
      <c r="B5" s="19"/>
      <c r="C5" s="19"/>
      <c r="D5" s="20"/>
      <c r="E5" s="21"/>
      <c r="F5" s="21"/>
      <c r="G5" s="22" t="s">
        <v>2</v>
      </c>
      <c r="H5" s="23" t="s">
        <v>3</v>
      </c>
      <c r="I5" s="24"/>
      <c r="J5" s="25" t="s">
        <v>4</v>
      </c>
      <c r="K5" s="25" t="s">
        <v>4</v>
      </c>
      <c r="L5" s="22" t="s">
        <v>5</v>
      </c>
      <c r="M5" s="22"/>
      <c r="N5" s="26"/>
    </row>
    <row r="6" spans="1:19" x14ac:dyDescent="0.25">
      <c r="A6" s="18"/>
      <c r="B6" s="27" t="s">
        <v>6</v>
      </c>
      <c r="C6" s="28"/>
      <c r="D6" s="28" t="s">
        <v>7</v>
      </c>
      <c r="E6" s="22" t="s">
        <v>8</v>
      </c>
      <c r="F6" s="24"/>
      <c r="G6" s="28" t="s">
        <v>9</v>
      </c>
      <c r="H6" s="29" t="s">
        <v>9</v>
      </c>
      <c r="I6" s="24"/>
      <c r="J6" s="29" t="s">
        <v>10</v>
      </c>
      <c r="K6" s="29" t="s">
        <v>10</v>
      </c>
      <c r="L6" s="28" t="s">
        <v>8</v>
      </c>
      <c r="M6" s="28" t="s">
        <v>11</v>
      </c>
      <c r="N6" s="26"/>
    </row>
    <row r="7" spans="1:19" x14ac:dyDescent="0.25">
      <c r="A7" s="18"/>
      <c r="B7" s="30"/>
      <c r="C7" s="30" t="s">
        <v>12</v>
      </c>
      <c r="D7" s="30" t="s">
        <v>9</v>
      </c>
      <c r="E7" s="30" t="s">
        <v>13</v>
      </c>
      <c r="F7" s="24"/>
      <c r="G7" s="30" t="s">
        <v>14</v>
      </c>
      <c r="H7" s="30" t="s">
        <v>14</v>
      </c>
      <c r="I7" s="24"/>
      <c r="J7" s="31">
        <v>43466</v>
      </c>
      <c r="K7" s="31">
        <v>43435</v>
      </c>
      <c r="L7" s="30" t="s">
        <v>15</v>
      </c>
      <c r="M7" s="30" t="s">
        <v>15</v>
      </c>
      <c r="N7" s="26"/>
    </row>
    <row r="8" spans="1:19" ht="4.9000000000000004" customHeight="1" x14ac:dyDescent="0.25">
      <c r="A8" s="18"/>
      <c r="B8" s="32"/>
      <c r="C8" s="33"/>
      <c r="D8" s="33"/>
      <c r="E8" s="33"/>
      <c r="F8" s="21"/>
      <c r="G8" s="21"/>
      <c r="H8" s="33"/>
      <c r="I8" s="21"/>
      <c r="J8" s="21"/>
      <c r="K8" s="21"/>
      <c r="L8" s="33"/>
      <c r="M8" s="34"/>
      <c r="N8" s="26"/>
      <c r="O8" s="35"/>
      <c r="Q8" s="35"/>
    </row>
    <row r="9" spans="1:19" x14ac:dyDescent="0.25">
      <c r="A9" s="18"/>
      <c r="B9" s="27" t="s">
        <v>16</v>
      </c>
      <c r="C9" s="28"/>
      <c r="D9" s="28"/>
      <c r="E9" s="36"/>
      <c r="F9" s="37"/>
      <c r="G9" s="38"/>
      <c r="H9" s="39"/>
      <c r="I9" s="37"/>
      <c r="J9" s="38"/>
      <c r="K9" s="38"/>
      <c r="L9" s="39"/>
      <c r="M9" s="40"/>
      <c r="N9" s="26"/>
      <c r="Q9" s="35"/>
    </row>
    <row r="10" spans="1:19" x14ac:dyDescent="0.25">
      <c r="A10" s="18"/>
      <c r="B10" s="27"/>
      <c r="C10" s="28"/>
      <c r="D10" s="28"/>
      <c r="E10" s="36"/>
      <c r="F10" s="37"/>
      <c r="G10" s="39"/>
      <c r="H10" s="39"/>
      <c r="I10" s="37"/>
      <c r="J10" s="39"/>
      <c r="K10" s="39"/>
      <c r="L10" s="39"/>
      <c r="M10" s="40"/>
      <c r="N10" s="26"/>
      <c r="O10" s="35"/>
      <c r="Q10" s="35"/>
    </row>
    <row r="11" spans="1:19" x14ac:dyDescent="0.25">
      <c r="A11" s="18"/>
      <c r="B11" s="28"/>
      <c r="C11" s="28" t="s">
        <v>17</v>
      </c>
      <c r="D11" s="28" t="s">
        <v>18</v>
      </c>
      <c r="E11" s="36" t="s">
        <v>19</v>
      </c>
      <c r="F11" s="37"/>
      <c r="G11" s="41">
        <v>41.588999999999999</v>
      </c>
      <c r="H11" s="39">
        <v>63.566000000000003</v>
      </c>
      <c r="I11" s="37"/>
      <c r="J11" s="39">
        <f>G11+H11</f>
        <v>105.155</v>
      </c>
      <c r="K11" s="39">
        <v>105.155</v>
      </c>
      <c r="L11" s="39">
        <f>+J11-K11</f>
        <v>0</v>
      </c>
      <c r="M11" s="40">
        <f>+J11/K11-1</f>
        <v>0</v>
      </c>
      <c r="N11" s="26"/>
      <c r="P11" s="42"/>
    </row>
    <row r="12" spans="1:19" x14ac:dyDescent="0.25">
      <c r="A12" s="18"/>
      <c r="B12" s="28"/>
      <c r="C12" s="28" t="s">
        <v>20</v>
      </c>
      <c r="D12" s="28" t="s">
        <v>18</v>
      </c>
      <c r="E12" s="36" t="s">
        <v>21</v>
      </c>
      <c r="F12" s="37"/>
      <c r="G12" s="39">
        <f>+G11</f>
        <v>41.588999999999999</v>
      </c>
      <c r="H12" s="39">
        <v>96.805999999999997</v>
      </c>
      <c r="I12" s="37"/>
      <c r="J12" s="39">
        <f>G12+H12</f>
        <v>138.39499999999998</v>
      </c>
      <c r="K12" s="39">
        <v>138.166</v>
      </c>
      <c r="L12" s="39">
        <f>+J12-K12</f>
        <v>0.22899999999998499</v>
      </c>
      <c r="M12" s="40">
        <f>+J12/K12-1</f>
        <v>1.6574265738313887E-3</v>
      </c>
      <c r="N12" s="26"/>
      <c r="P12" s="42"/>
    </row>
    <row r="13" spans="1:19" x14ac:dyDescent="0.25">
      <c r="A13" s="18"/>
      <c r="B13" s="28"/>
      <c r="C13" s="28"/>
      <c r="D13" s="28" t="s">
        <v>22</v>
      </c>
      <c r="E13" s="36" t="s">
        <v>19</v>
      </c>
      <c r="F13" s="37"/>
      <c r="G13" s="39">
        <v>0</v>
      </c>
      <c r="H13" s="39">
        <v>63.566000000000003</v>
      </c>
      <c r="I13" s="37"/>
      <c r="J13" s="39">
        <f>G13+H13</f>
        <v>63.566000000000003</v>
      </c>
      <c r="K13" s="39">
        <v>54.991</v>
      </c>
      <c r="L13" s="39">
        <f>+J13-K13</f>
        <v>8.5750000000000028</v>
      </c>
      <c r="M13" s="40">
        <f>+J13/K13-1</f>
        <v>0.15593460748122423</v>
      </c>
      <c r="N13" s="26"/>
      <c r="P13" s="42"/>
    </row>
    <row r="14" spans="1:19" x14ac:dyDescent="0.25">
      <c r="A14" s="18"/>
      <c r="B14" s="28"/>
      <c r="C14" s="28"/>
      <c r="D14" s="28" t="s">
        <v>22</v>
      </c>
      <c r="E14" s="36" t="s">
        <v>21</v>
      </c>
      <c r="F14" s="37"/>
      <c r="G14" s="39">
        <v>0</v>
      </c>
      <c r="H14" s="39">
        <v>96.805999999999997</v>
      </c>
      <c r="I14" s="37"/>
      <c r="J14" s="39">
        <f>G14+H14</f>
        <v>96.805999999999997</v>
      </c>
      <c r="K14" s="39">
        <v>88.00200000000001</v>
      </c>
      <c r="L14" s="39">
        <f>+J14-K14</f>
        <v>8.8039999999999878</v>
      </c>
      <c r="M14" s="40">
        <f>+J14/K14-1</f>
        <v>0.10004318083679897</v>
      </c>
      <c r="N14" s="26"/>
      <c r="P14" s="42"/>
    </row>
    <row r="15" spans="1:19" x14ac:dyDescent="0.25">
      <c r="A15" s="18"/>
      <c r="B15" s="28"/>
      <c r="C15" s="28"/>
      <c r="D15" s="28"/>
      <c r="E15" s="36"/>
      <c r="F15" s="37"/>
      <c r="G15" s="43"/>
      <c r="H15" s="39"/>
      <c r="I15" s="37"/>
      <c r="J15" s="39"/>
      <c r="K15" s="39"/>
      <c r="L15" s="39"/>
      <c r="M15" s="40"/>
      <c r="N15" s="26"/>
      <c r="P15" s="42"/>
    </row>
    <row r="16" spans="1:19" ht="4.1500000000000004" customHeight="1" x14ac:dyDescent="0.25">
      <c r="A16" s="18"/>
      <c r="B16" s="44"/>
      <c r="C16" s="45"/>
      <c r="D16" s="33"/>
      <c r="E16" s="33"/>
      <c r="F16" s="21"/>
      <c r="G16" s="21"/>
      <c r="H16" s="33"/>
      <c r="I16" s="21"/>
      <c r="J16" s="21"/>
      <c r="K16" s="21"/>
      <c r="L16" s="46"/>
      <c r="M16" s="47"/>
      <c r="N16" s="26"/>
      <c r="P16" s="42"/>
    </row>
    <row r="17" spans="1:16" x14ac:dyDescent="0.25">
      <c r="A17" s="18"/>
      <c r="B17" s="27" t="s">
        <v>23</v>
      </c>
      <c r="C17" s="28"/>
      <c r="D17" s="28"/>
      <c r="E17" s="36"/>
      <c r="F17" s="37"/>
      <c r="G17" s="38"/>
      <c r="H17" s="39"/>
      <c r="I17" s="37"/>
      <c r="J17" s="38"/>
      <c r="K17" s="38"/>
      <c r="L17" s="39"/>
      <c r="M17" s="40"/>
      <c r="N17" s="26"/>
      <c r="P17" s="42"/>
    </row>
    <row r="18" spans="1:16" x14ac:dyDescent="0.25">
      <c r="A18" s="18"/>
      <c r="B18" s="27"/>
      <c r="C18" s="28"/>
      <c r="D18" s="28"/>
      <c r="E18" s="36"/>
      <c r="F18" s="37"/>
      <c r="G18" s="39"/>
      <c r="H18" s="39"/>
      <c r="I18" s="37"/>
      <c r="J18" s="39"/>
      <c r="K18" s="39"/>
      <c r="L18" s="39"/>
      <c r="M18" s="40"/>
      <c r="N18" s="26"/>
      <c r="P18" s="42"/>
    </row>
    <row r="19" spans="1:16" x14ac:dyDescent="0.25">
      <c r="A19" s="18"/>
      <c r="B19" s="28"/>
      <c r="C19" s="28" t="s">
        <v>24</v>
      </c>
      <c r="D19" s="28" t="s">
        <v>25</v>
      </c>
      <c r="E19" s="36" t="s">
        <v>19</v>
      </c>
      <c r="F19" s="37"/>
      <c r="G19" s="39">
        <f>+G11</f>
        <v>41.588999999999999</v>
      </c>
      <c r="H19" s="39">
        <v>63.566000000000003</v>
      </c>
      <c r="I19" s="37"/>
      <c r="J19" s="39">
        <f>G19+H19</f>
        <v>105.155</v>
      </c>
      <c r="K19" s="39">
        <v>105.155</v>
      </c>
      <c r="L19" s="39">
        <f>+J19-K19</f>
        <v>0</v>
      </c>
      <c r="M19" s="40">
        <f>+J19/K19-1</f>
        <v>0</v>
      </c>
      <c r="N19" s="26"/>
      <c r="P19" s="42"/>
    </row>
    <row r="20" spans="1:16" x14ac:dyDescent="0.25">
      <c r="A20" s="18"/>
      <c r="B20" s="28"/>
      <c r="C20" s="28" t="s">
        <v>26</v>
      </c>
      <c r="D20" s="28" t="s">
        <v>25</v>
      </c>
      <c r="E20" s="36" t="s">
        <v>21</v>
      </c>
      <c r="F20" s="37"/>
      <c r="G20" s="39">
        <f>+G11</f>
        <v>41.588999999999999</v>
      </c>
      <c r="H20" s="39">
        <v>96.805999999999997</v>
      </c>
      <c r="I20" s="37"/>
      <c r="J20" s="39">
        <f>G20+H20</f>
        <v>138.39499999999998</v>
      </c>
      <c r="K20" s="39">
        <v>138.166</v>
      </c>
      <c r="L20" s="39">
        <f>+J20-K20</f>
        <v>0.22899999999998499</v>
      </c>
      <c r="M20" s="40">
        <f>+J20/K20-1</f>
        <v>1.6574265738313887E-3</v>
      </c>
      <c r="N20" s="26"/>
      <c r="P20" s="42"/>
    </row>
    <row r="21" spans="1:16" x14ac:dyDescent="0.25">
      <c r="A21" s="18"/>
      <c r="B21" s="28"/>
      <c r="C21" s="28" t="s">
        <v>27</v>
      </c>
      <c r="D21" s="28" t="s">
        <v>28</v>
      </c>
      <c r="E21" s="36" t="s">
        <v>19</v>
      </c>
      <c r="F21" s="37"/>
      <c r="G21" s="39">
        <v>0</v>
      </c>
      <c r="H21" s="39">
        <v>63.566000000000003</v>
      </c>
      <c r="I21" s="37"/>
      <c r="J21" s="39">
        <f>G21+H21</f>
        <v>63.566000000000003</v>
      </c>
      <c r="K21" s="39">
        <v>54.991</v>
      </c>
      <c r="L21" s="39">
        <f>+J21-K21</f>
        <v>8.5750000000000028</v>
      </c>
      <c r="M21" s="40">
        <f>+J21/K21-1</f>
        <v>0.15593460748122423</v>
      </c>
      <c r="N21" s="26"/>
      <c r="P21" s="42"/>
    </row>
    <row r="22" spans="1:16" x14ac:dyDescent="0.25">
      <c r="A22" s="18"/>
      <c r="B22" s="28"/>
      <c r="C22" s="28"/>
      <c r="D22" s="28" t="s">
        <v>28</v>
      </c>
      <c r="E22" s="36" t="s">
        <v>21</v>
      </c>
      <c r="F22" s="37"/>
      <c r="G22" s="39">
        <v>0</v>
      </c>
      <c r="H22" s="39">
        <v>96.805999999999997</v>
      </c>
      <c r="I22" s="37"/>
      <c r="J22" s="39">
        <f>G22+H22</f>
        <v>96.805999999999997</v>
      </c>
      <c r="K22" s="39">
        <v>88.00200000000001</v>
      </c>
      <c r="L22" s="39">
        <f>+J22-K22</f>
        <v>8.8039999999999878</v>
      </c>
      <c r="M22" s="40">
        <f>+J22/K22-1</f>
        <v>0.10004318083679897</v>
      </c>
      <c r="N22" s="26"/>
      <c r="P22" s="42"/>
    </row>
    <row r="23" spans="1:16" x14ac:dyDescent="0.25">
      <c r="A23" s="18"/>
      <c r="B23" s="28"/>
      <c r="C23" s="28"/>
      <c r="D23" s="28"/>
      <c r="E23" s="36"/>
      <c r="F23" s="37"/>
      <c r="G23" s="43"/>
      <c r="H23" s="39"/>
      <c r="I23" s="37"/>
      <c r="J23" s="39"/>
      <c r="K23" s="39"/>
      <c r="L23" s="39"/>
      <c r="M23" s="40"/>
      <c r="N23" s="26"/>
      <c r="P23" s="42"/>
    </row>
    <row r="24" spans="1:16" ht="6" customHeight="1" x14ac:dyDescent="0.25">
      <c r="A24" s="18"/>
      <c r="B24" s="44"/>
      <c r="C24" s="45"/>
      <c r="D24" s="33"/>
      <c r="E24" s="33"/>
      <c r="F24" s="21"/>
      <c r="G24" s="48"/>
      <c r="H24" s="33"/>
      <c r="I24" s="21"/>
      <c r="J24" s="21"/>
      <c r="K24" s="21"/>
      <c r="L24" s="46"/>
      <c r="M24" s="47"/>
      <c r="N24" s="26"/>
      <c r="P24" s="42"/>
    </row>
    <row r="25" spans="1:16" x14ac:dyDescent="0.25">
      <c r="A25" s="18"/>
      <c r="B25" s="27" t="s">
        <v>29</v>
      </c>
      <c r="C25" s="28"/>
      <c r="D25" s="28"/>
      <c r="E25" s="36"/>
      <c r="F25" s="37"/>
      <c r="G25" s="39"/>
      <c r="H25" s="39"/>
      <c r="I25" s="37"/>
      <c r="J25" s="38"/>
      <c r="K25" s="38"/>
      <c r="L25" s="39"/>
      <c r="M25" s="40"/>
      <c r="N25" s="26"/>
      <c r="P25" s="42"/>
    </row>
    <row r="26" spans="1:16" x14ac:dyDescent="0.25">
      <c r="A26" s="18"/>
      <c r="B26" s="27"/>
      <c r="C26" s="28"/>
      <c r="D26" s="28"/>
      <c r="E26" s="36"/>
      <c r="F26" s="37"/>
      <c r="G26" s="39"/>
      <c r="H26" s="39"/>
      <c r="I26" s="37"/>
      <c r="J26" s="39"/>
      <c r="K26" s="39"/>
      <c r="L26" s="39"/>
      <c r="M26" s="40"/>
      <c r="N26" s="26"/>
      <c r="P26" s="42"/>
    </row>
    <row r="27" spans="1:16" x14ac:dyDescent="0.25">
      <c r="A27" s="18"/>
      <c r="B27" s="28"/>
      <c r="C27" s="28" t="s">
        <v>30</v>
      </c>
      <c r="D27" s="28" t="s">
        <v>31</v>
      </c>
      <c r="E27" s="36" t="s">
        <v>19</v>
      </c>
      <c r="F27" s="37"/>
      <c r="G27" s="39">
        <f>G11</f>
        <v>41.588999999999999</v>
      </c>
      <c r="H27" s="39">
        <v>63.566000000000003</v>
      </c>
      <c r="I27" s="37"/>
      <c r="J27" s="39">
        <f>G27+H27</f>
        <v>105.155</v>
      </c>
      <c r="K27" s="39">
        <v>105.155</v>
      </c>
      <c r="L27" s="39">
        <f>+J27-K27</f>
        <v>0</v>
      </c>
      <c r="M27" s="40">
        <f>+J27/K27-1</f>
        <v>0</v>
      </c>
      <c r="N27" s="26"/>
      <c r="P27" s="42"/>
    </row>
    <row r="28" spans="1:16" x14ac:dyDescent="0.25">
      <c r="A28" s="18"/>
      <c r="B28" s="28"/>
      <c r="C28" s="28" t="s">
        <v>32</v>
      </c>
      <c r="D28" s="28" t="s">
        <v>31</v>
      </c>
      <c r="E28" s="36" t="s">
        <v>21</v>
      </c>
      <c r="F28" s="37"/>
      <c r="G28" s="39">
        <f>G11</f>
        <v>41.588999999999999</v>
      </c>
      <c r="H28" s="39">
        <v>96.805999999999997</v>
      </c>
      <c r="I28" s="37"/>
      <c r="J28" s="39">
        <f>G28+H28</f>
        <v>138.39499999999998</v>
      </c>
      <c r="K28" s="39">
        <v>138.166</v>
      </c>
      <c r="L28" s="39">
        <f>+J28-K28</f>
        <v>0.22899999999998499</v>
      </c>
      <c r="M28" s="40">
        <f>+J28/K28-1</f>
        <v>1.6574265738313887E-3</v>
      </c>
      <c r="N28" s="26"/>
      <c r="P28" s="42"/>
    </row>
    <row r="29" spans="1:16" x14ac:dyDescent="0.25">
      <c r="A29" s="18"/>
      <c r="B29" s="28"/>
      <c r="C29" s="28"/>
      <c r="D29" s="28" t="s">
        <v>33</v>
      </c>
      <c r="E29" s="36" t="s">
        <v>19</v>
      </c>
      <c r="F29" s="37"/>
      <c r="G29" s="39">
        <v>0</v>
      </c>
      <c r="H29" s="39">
        <f>H13</f>
        <v>63.566000000000003</v>
      </c>
      <c r="I29" s="37"/>
      <c r="J29" s="39">
        <f>G29+H29</f>
        <v>63.566000000000003</v>
      </c>
      <c r="K29" s="39">
        <v>54.991</v>
      </c>
      <c r="L29" s="39">
        <f>+J29-K29</f>
        <v>8.5750000000000028</v>
      </c>
      <c r="M29" s="40">
        <f>+J29/K29-1</f>
        <v>0.15593460748122423</v>
      </c>
      <c r="N29" s="26"/>
      <c r="P29" s="42"/>
    </row>
    <row r="30" spans="1:16" x14ac:dyDescent="0.25">
      <c r="A30" s="18"/>
      <c r="B30" s="28"/>
      <c r="C30" s="28"/>
      <c r="D30" s="28" t="s">
        <v>33</v>
      </c>
      <c r="E30" s="36" t="s">
        <v>21</v>
      </c>
      <c r="F30" s="37"/>
      <c r="G30" s="39">
        <v>0</v>
      </c>
      <c r="H30" s="39">
        <f>H14</f>
        <v>96.805999999999997</v>
      </c>
      <c r="I30" s="37"/>
      <c r="J30" s="39">
        <f>G30+H30</f>
        <v>96.805999999999997</v>
      </c>
      <c r="K30" s="39">
        <v>88.00200000000001</v>
      </c>
      <c r="L30" s="39">
        <f>+J30-K30</f>
        <v>8.8039999999999878</v>
      </c>
      <c r="M30" s="40">
        <f>+J30/K30-1</f>
        <v>0.10004318083679897</v>
      </c>
      <c r="N30" s="26"/>
      <c r="P30" s="42"/>
    </row>
    <row r="31" spans="1:16" x14ac:dyDescent="0.25">
      <c r="A31" s="18"/>
      <c r="B31" s="28"/>
      <c r="C31" s="28"/>
      <c r="D31" s="28"/>
      <c r="E31" s="36"/>
      <c r="F31" s="37"/>
      <c r="G31" s="39"/>
      <c r="H31" s="39"/>
      <c r="I31" s="37"/>
      <c r="J31" s="39"/>
      <c r="K31" s="39"/>
      <c r="L31" s="39"/>
      <c r="M31" s="40"/>
      <c r="N31" s="26"/>
      <c r="P31" s="42"/>
    </row>
    <row r="32" spans="1:16" x14ac:dyDescent="0.25">
      <c r="A32" s="18"/>
      <c r="B32" s="28"/>
      <c r="C32" s="28" t="s">
        <v>34</v>
      </c>
      <c r="D32" s="28" t="s">
        <v>35</v>
      </c>
      <c r="E32" s="36" t="s">
        <v>36</v>
      </c>
      <c r="F32" s="37"/>
      <c r="G32" s="39">
        <f>G11</f>
        <v>41.588999999999999</v>
      </c>
      <c r="H32" s="39">
        <f>H28</f>
        <v>96.805999999999997</v>
      </c>
      <c r="I32" s="37"/>
      <c r="J32" s="39">
        <f>G32+H32</f>
        <v>138.39499999999998</v>
      </c>
      <c r="K32" s="39">
        <v>138.166</v>
      </c>
      <c r="L32" s="39">
        <f>+J32-K32</f>
        <v>0.22899999999998499</v>
      </c>
      <c r="M32" s="40">
        <f>+J32/K32-1</f>
        <v>1.6574265738313887E-3</v>
      </c>
      <c r="N32" s="26"/>
      <c r="P32" s="42"/>
    </row>
    <row r="33" spans="1:17" x14ac:dyDescent="0.25">
      <c r="A33" s="18"/>
      <c r="B33" s="28"/>
      <c r="C33" s="28" t="s">
        <v>37</v>
      </c>
      <c r="D33" s="28" t="s">
        <v>38</v>
      </c>
      <c r="E33" s="36" t="s">
        <v>36</v>
      </c>
      <c r="F33" s="37"/>
      <c r="G33" s="39">
        <v>0</v>
      </c>
      <c r="H33" s="39">
        <f>H30</f>
        <v>96.805999999999997</v>
      </c>
      <c r="I33" s="37"/>
      <c r="J33" s="39">
        <f>G33+H33</f>
        <v>96.805999999999997</v>
      </c>
      <c r="K33" s="39">
        <v>88.00200000000001</v>
      </c>
      <c r="L33" s="39">
        <f>+J33-K33</f>
        <v>8.8039999999999878</v>
      </c>
      <c r="M33" s="40">
        <f>+J33/K33-1</f>
        <v>0.10004318083679897</v>
      </c>
      <c r="N33" s="26"/>
      <c r="P33" s="42"/>
    </row>
    <row r="34" spans="1:17" x14ac:dyDescent="0.25">
      <c r="A34" s="18"/>
      <c r="B34" s="28"/>
      <c r="C34" s="28"/>
      <c r="D34" s="28"/>
      <c r="E34" s="36"/>
      <c r="F34" s="37"/>
      <c r="G34" s="43"/>
      <c r="H34" s="39"/>
      <c r="I34" s="37"/>
      <c r="J34" s="43"/>
      <c r="K34" s="43"/>
      <c r="L34" s="39"/>
      <c r="M34" s="40"/>
      <c r="N34" s="26"/>
      <c r="P34" s="42"/>
    </row>
    <row r="35" spans="1:17" ht="6.65" customHeight="1" x14ac:dyDescent="0.25">
      <c r="A35" s="18"/>
      <c r="B35" s="44"/>
      <c r="C35" s="45"/>
      <c r="D35" s="33"/>
      <c r="E35" s="33"/>
      <c r="F35" s="21"/>
      <c r="G35" s="21"/>
      <c r="H35" s="33"/>
      <c r="I35" s="21"/>
      <c r="J35" s="21"/>
      <c r="K35" s="21"/>
      <c r="L35" s="46"/>
      <c r="M35" s="49"/>
      <c r="N35" s="26"/>
      <c r="P35" s="42"/>
    </row>
    <row r="36" spans="1:17" x14ac:dyDescent="0.25">
      <c r="A36" s="18"/>
      <c r="B36" s="27" t="s">
        <v>39</v>
      </c>
      <c r="C36" s="28"/>
      <c r="D36" s="28"/>
      <c r="E36" s="36"/>
      <c r="F36" s="37"/>
      <c r="G36" s="38"/>
      <c r="H36" s="39"/>
      <c r="I36" s="37"/>
      <c r="J36" s="38"/>
      <c r="K36" s="38"/>
      <c r="L36" s="39"/>
      <c r="M36" s="40"/>
      <c r="N36" s="26"/>
      <c r="P36" s="42"/>
    </row>
    <row r="37" spans="1:17" x14ac:dyDescent="0.25">
      <c r="A37" s="18"/>
      <c r="B37" s="27"/>
      <c r="C37" s="28"/>
      <c r="D37" s="28"/>
      <c r="E37" s="36"/>
      <c r="F37" s="37"/>
      <c r="G37" s="39"/>
      <c r="H37" s="39"/>
      <c r="I37" s="37"/>
      <c r="J37" s="39"/>
      <c r="K37" s="39"/>
      <c r="L37" s="39"/>
      <c r="M37" s="40"/>
      <c r="N37" s="26"/>
      <c r="P37" s="42"/>
    </row>
    <row r="38" spans="1:17" x14ac:dyDescent="0.25">
      <c r="A38" s="18"/>
      <c r="B38" s="28"/>
      <c r="C38" s="28" t="s">
        <v>40</v>
      </c>
      <c r="D38" s="28" t="s">
        <v>41</v>
      </c>
      <c r="E38" s="36" t="s">
        <v>19</v>
      </c>
      <c r="F38" s="37"/>
      <c r="G38" s="39">
        <f>G11</f>
        <v>41.588999999999999</v>
      </c>
      <c r="H38" s="39">
        <v>30.027999999999999</v>
      </c>
      <c r="I38" s="37"/>
      <c r="J38" s="39">
        <f>G38+H38</f>
        <v>71.61699999999999</v>
      </c>
      <c r="K38" s="39">
        <v>75.644999999999996</v>
      </c>
      <c r="L38" s="39">
        <f>+J38-K38</f>
        <v>-4.0280000000000058</v>
      </c>
      <c r="M38" s="40">
        <f>+J38/K38-1</f>
        <v>-5.3248727609227386E-2</v>
      </c>
      <c r="N38" s="26"/>
      <c r="P38" s="42"/>
    </row>
    <row r="39" spans="1:17" x14ac:dyDescent="0.25">
      <c r="A39" s="18"/>
      <c r="B39" s="28"/>
      <c r="C39" s="28" t="s">
        <v>32</v>
      </c>
      <c r="D39" s="28" t="s">
        <v>41</v>
      </c>
      <c r="E39" s="36" t="s">
        <v>21</v>
      </c>
      <c r="F39" s="37"/>
      <c r="G39" s="39">
        <f>G11</f>
        <v>41.588999999999999</v>
      </c>
      <c r="H39" s="39">
        <v>44.149000000000001</v>
      </c>
      <c r="I39" s="37"/>
      <c r="J39" s="39">
        <f>G39+H39</f>
        <v>85.738</v>
      </c>
      <c r="K39" s="39">
        <v>90.792999999999992</v>
      </c>
      <c r="L39" s="39">
        <f>+J39-K39</f>
        <v>-5.0549999999999926</v>
      </c>
      <c r="M39" s="40">
        <f>+J39/K39-1</f>
        <v>-5.5676098377628103E-2</v>
      </c>
      <c r="N39" s="26"/>
      <c r="P39" s="42"/>
    </row>
    <row r="40" spans="1:17" x14ac:dyDescent="0.25">
      <c r="A40" s="18"/>
      <c r="B40" s="28"/>
      <c r="C40" s="28"/>
      <c r="D40" s="28" t="s">
        <v>42</v>
      </c>
      <c r="E40" s="36" t="s">
        <v>19</v>
      </c>
      <c r="F40" s="37"/>
      <c r="G40" s="39">
        <v>0</v>
      </c>
      <c r="H40" s="39">
        <v>30.027999999999999</v>
      </c>
      <c r="I40" s="37"/>
      <c r="J40" s="39">
        <f>G40+H40</f>
        <v>30.027999999999999</v>
      </c>
      <c r="K40" s="39">
        <v>25.480999999999998</v>
      </c>
      <c r="L40" s="39">
        <f>+J40-K40</f>
        <v>4.5470000000000006</v>
      </c>
      <c r="M40" s="40">
        <f>+J40/K40-1</f>
        <v>0.17844668576586487</v>
      </c>
      <c r="N40" s="26"/>
      <c r="P40" s="42"/>
    </row>
    <row r="41" spans="1:17" x14ac:dyDescent="0.25">
      <c r="A41" s="18"/>
      <c r="B41" s="28"/>
      <c r="C41" s="28"/>
      <c r="D41" s="28" t="s">
        <v>42</v>
      </c>
      <c r="E41" s="36" t="s">
        <v>21</v>
      </c>
      <c r="F41" s="37"/>
      <c r="G41" s="39">
        <v>0</v>
      </c>
      <c r="H41" s="39">
        <v>44.149000000000001</v>
      </c>
      <c r="I41" s="37"/>
      <c r="J41" s="39">
        <f>G41+H41</f>
        <v>44.149000000000001</v>
      </c>
      <c r="K41" s="39">
        <v>40.628999999999998</v>
      </c>
      <c r="L41" s="39">
        <f>+J41-K41</f>
        <v>3.5200000000000031</v>
      </c>
      <c r="M41" s="40">
        <f>+J41/K41-1</f>
        <v>8.6637623372467942E-2</v>
      </c>
      <c r="N41" s="26"/>
      <c r="P41" s="42"/>
    </row>
    <row r="42" spans="1:17" x14ac:dyDescent="0.25">
      <c r="A42" s="18"/>
      <c r="B42" s="28"/>
      <c r="C42" s="28"/>
      <c r="D42" s="28"/>
      <c r="E42" s="36"/>
      <c r="F42" s="37"/>
      <c r="G42" s="39"/>
      <c r="H42" s="39"/>
      <c r="I42" s="37"/>
      <c r="J42" s="39"/>
      <c r="K42" s="39"/>
      <c r="L42" s="39"/>
      <c r="M42" s="40"/>
      <c r="N42" s="26"/>
      <c r="P42" s="42"/>
    </row>
    <row r="43" spans="1:17" x14ac:dyDescent="0.25">
      <c r="A43" s="18"/>
      <c r="B43" s="28"/>
      <c r="C43" s="28" t="s">
        <v>43</v>
      </c>
      <c r="D43" s="28" t="s">
        <v>44</v>
      </c>
      <c r="E43" s="36" t="s">
        <v>36</v>
      </c>
      <c r="F43" s="37"/>
      <c r="G43" s="39">
        <f>G11</f>
        <v>41.588999999999999</v>
      </c>
      <c r="H43" s="39">
        <f>H39</f>
        <v>44.149000000000001</v>
      </c>
      <c r="I43" s="37"/>
      <c r="J43" s="39">
        <f>G43+H43</f>
        <v>85.738</v>
      </c>
      <c r="K43" s="39">
        <v>90.792999999999992</v>
      </c>
      <c r="L43" s="39">
        <f>+J43-K43</f>
        <v>-5.0549999999999926</v>
      </c>
      <c r="M43" s="40">
        <f>+J43/K43-1</f>
        <v>-5.5676098377628103E-2</v>
      </c>
      <c r="N43" s="26"/>
      <c r="P43" s="42"/>
    </row>
    <row r="44" spans="1:17" x14ac:dyDescent="0.25">
      <c r="A44" s="18"/>
      <c r="B44" s="28"/>
      <c r="C44" s="28" t="s">
        <v>45</v>
      </c>
      <c r="D44" s="28" t="s">
        <v>46</v>
      </c>
      <c r="E44" s="36" t="s">
        <v>36</v>
      </c>
      <c r="F44" s="37"/>
      <c r="G44" s="39">
        <v>0</v>
      </c>
      <c r="H44" s="39">
        <f>H41</f>
        <v>44.149000000000001</v>
      </c>
      <c r="I44" s="37"/>
      <c r="J44" s="39">
        <f>G44+H44</f>
        <v>44.149000000000001</v>
      </c>
      <c r="K44" s="39">
        <v>40.628999999999998</v>
      </c>
      <c r="L44" s="39">
        <f>+J44-K44</f>
        <v>3.5200000000000031</v>
      </c>
      <c r="M44" s="40">
        <f>+J44/K44-1</f>
        <v>8.6637623372467942E-2</v>
      </c>
      <c r="N44" s="26"/>
      <c r="P44" s="42"/>
    </row>
    <row r="45" spans="1:17" x14ac:dyDescent="0.25">
      <c r="A45" s="18"/>
      <c r="B45" s="28"/>
      <c r="C45" s="28"/>
      <c r="D45" s="28"/>
      <c r="E45" s="36"/>
      <c r="F45" s="37"/>
      <c r="G45" s="43"/>
      <c r="H45" s="39"/>
      <c r="I45" s="37"/>
      <c r="J45" s="43"/>
      <c r="K45" s="43"/>
      <c r="L45" s="39"/>
      <c r="M45" s="40"/>
      <c r="N45" s="26"/>
      <c r="O45" s="50"/>
      <c r="P45" s="42"/>
      <c r="Q45" s="50"/>
    </row>
    <row r="46" spans="1:17" ht="7.15" customHeight="1" x14ac:dyDescent="0.25">
      <c r="A46" s="18"/>
      <c r="B46" s="44"/>
      <c r="C46" s="45"/>
      <c r="D46" s="33"/>
      <c r="E46" s="33"/>
      <c r="F46" s="21"/>
      <c r="G46" s="21"/>
      <c r="H46" s="33"/>
      <c r="I46" s="21"/>
      <c r="J46" s="21"/>
      <c r="K46" s="21"/>
      <c r="L46" s="46"/>
      <c r="M46" s="49"/>
      <c r="N46" s="26"/>
      <c r="P46" s="42"/>
    </row>
    <row r="47" spans="1:17" x14ac:dyDescent="0.25">
      <c r="A47" s="18"/>
      <c r="B47" s="27" t="s">
        <v>47</v>
      </c>
      <c r="C47" s="28"/>
      <c r="D47" s="28"/>
      <c r="E47" s="36"/>
      <c r="F47" s="37"/>
      <c r="G47" s="38"/>
      <c r="H47" s="39"/>
      <c r="I47" s="37"/>
      <c r="J47" s="38"/>
      <c r="K47" s="38"/>
      <c r="L47" s="39"/>
      <c r="M47" s="40"/>
      <c r="N47" s="26"/>
      <c r="P47" s="42"/>
    </row>
    <row r="48" spans="1:17" x14ac:dyDescent="0.25">
      <c r="A48" s="18"/>
      <c r="B48" s="27"/>
      <c r="C48" s="28"/>
      <c r="D48" s="28"/>
      <c r="E48" s="36"/>
      <c r="F48" s="37"/>
      <c r="G48" s="39"/>
      <c r="H48" s="39"/>
      <c r="I48" s="37"/>
      <c r="J48" s="39"/>
      <c r="K48" s="39"/>
      <c r="L48" s="39"/>
      <c r="M48" s="40"/>
      <c r="N48" s="26"/>
      <c r="P48" s="42"/>
    </row>
    <row r="49" spans="1:17" x14ac:dyDescent="0.25">
      <c r="A49" s="18"/>
      <c r="B49" s="28"/>
      <c r="C49" s="28" t="s">
        <v>65</v>
      </c>
      <c r="D49" s="28" t="s">
        <v>48</v>
      </c>
      <c r="E49" s="36" t="s">
        <v>49</v>
      </c>
      <c r="F49" s="37"/>
      <c r="G49" s="39">
        <f>G11</f>
        <v>41.588999999999999</v>
      </c>
      <c r="H49" s="39">
        <v>63.566000000000003</v>
      </c>
      <c r="I49" s="37"/>
      <c r="J49" s="39">
        <f>G49+H49</f>
        <v>105.155</v>
      </c>
      <c r="K49" s="39">
        <v>105.155</v>
      </c>
      <c r="L49" s="39">
        <f>+J49-K49</f>
        <v>0</v>
      </c>
      <c r="M49" s="40">
        <f>+J49/K49-1</f>
        <v>0</v>
      </c>
      <c r="N49" s="26"/>
      <c r="P49" s="42"/>
    </row>
    <row r="50" spans="1:17" x14ac:dyDescent="0.25">
      <c r="A50" s="18"/>
      <c r="B50" s="28"/>
      <c r="C50" s="28" t="s">
        <v>32</v>
      </c>
      <c r="D50" s="28" t="s">
        <v>48</v>
      </c>
      <c r="E50" s="36" t="s">
        <v>50</v>
      </c>
      <c r="F50" s="37"/>
      <c r="G50" s="39">
        <f>G11</f>
        <v>41.588999999999999</v>
      </c>
      <c r="H50" s="39">
        <v>96.805999999999997</v>
      </c>
      <c r="I50" s="37"/>
      <c r="J50" s="39">
        <f>G50+H50</f>
        <v>138.39499999999998</v>
      </c>
      <c r="K50" s="39">
        <v>138.166</v>
      </c>
      <c r="L50" s="39">
        <f>+J50-K50</f>
        <v>0.22899999999998499</v>
      </c>
      <c r="M50" s="40">
        <f>+J50/K50-1</f>
        <v>1.6574265738313887E-3</v>
      </c>
      <c r="N50" s="26"/>
      <c r="P50" s="42"/>
    </row>
    <row r="51" spans="1:17" x14ac:dyDescent="0.25">
      <c r="A51" s="18"/>
      <c r="B51" s="28"/>
      <c r="C51" s="28"/>
      <c r="D51" s="28" t="s">
        <v>51</v>
      </c>
      <c r="E51" s="36" t="s">
        <v>49</v>
      </c>
      <c r="F51" s="37"/>
      <c r="G51" s="39">
        <v>0</v>
      </c>
      <c r="H51" s="39">
        <v>63.566000000000003</v>
      </c>
      <c r="I51" s="37"/>
      <c r="J51" s="39">
        <f>G51+H51</f>
        <v>63.566000000000003</v>
      </c>
      <c r="K51" s="39">
        <v>54.991</v>
      </c>
      <c r="L51" s="39">
        <f>+J51-K51</f>
        <v>8.5750000000000028</v>
      </c>
      <c r="M51" s="40">
        <f>+J51/K51-1</f>
        <v>0.15593460748122423</v>
      </c>
      <c r="N51" s="26"/>
      <c r="P51" s="42"/>
    </row>
    <row r="52" spans="1:17" x14ac:dyDescent="0.25">
      <c r="A52" s="18"/>
      <c r="B52" s="28"/>
      <c r="C52" s="28"/>
      <c r="D52" s="28" t="s">
        <v>51</v>
      </c>
      <c r="E52" s="36" t="s">
        <v>50</v>
      </c>
      <c r="F52" s="37"/>
      <c r="G52" s="39">
        <v>0</v>
      </c>
      <c r="H52" s="39">
        <v>96.805999999999997</v>
      </c>
      <c r="I52" s="37"/>
      <c r="J52" s="39">
        <f>G52+H52</f>
        <v>96.805999999999997</v>
      </c>
      <c r="K52" s="39">
        <v>88.00200000000001</v>
      </c>
      <c r="L52" s="39">
        <f>+J52-K52</f>
        <v>8.8039999999999878</v>
      </c>
      <c r="M52" s="40">
        <f>+J52/K52-1</f>
        <v>0.10004318083679897</v>
      </c>
      <c r="N52" s="26"/>
      <c r="P52" s="42"/>
    </row>
    <row r="53" spans="1:17" x14ac:dyDescent="0.25">
      <c r="A53" s="18"/>
      <c r="B53" s="28"/>
      <c r="C53" s="28"/>
      <c r="D53" s="28"/>
      <c r="E53" s="36"/>
      <c r="F53" s="37"/>
      <c r="G53" s="43"/>
      <c r="H53" s="39"/>
      <c r="I53" s="37"/>
      <c r="J53" s="43"/>
      <c r="K53" s="43"/>
      <c r="L53" s="39"/>
      <c r="M53" s="40"/>
      <c r="N53" s="26"/>
      <c r="P53" s="42"/>
    </row>
    <row r="54" spans="1:17" ht="7.15" customHeight="1" x14ac:dyDescent="0.25">
      <c r="A54" s="18"/>
      <c r="B54" s="44"/>
      <c r="C54" s="45"/>
      <c r="D54" s="33"/>
      <c r="E54" s="33"/>
      <c r="F54" s="21"/>
      <c r="G54" s="21"/>
      <c r="H54" s="33"/>
      <c r="I54" s="21"/>
      <c r="J54" s="21"/>
      <c r="K54" s="21"/>
      <c r="L54" s="46"/>
      <c r="M54" s="49"/>
      <c r="N54" s="26"/>
      <c r="P54" s="42"/>
    </row>
    <row r="55" spans="1:17" x14ac:dyDescent="0.25">
      <c r="A55" s="18"/>
      <c r="B55" s="27" t="s">
        <v>52</v>
      </c>
      <c r="C55" s="28"/>
      <c r="D55" s="28"/>
      <c r="E55" s="36"/>
      <c r="F55" s="37"/>
      <c r="G55" s="38"/>
      <c r="H55" s="38"/>
      <c r="I55" s="37"/>
      <c r="J55" s="38"/>
      <c r="K55" s="38"/>
      <c r="L55" s="38"/>
      <c r="M55" s="40"/>
      <c r="N55" s="26"/>
      <c r="P55" s="42"/>
    </row>
    <row r="56" spans="1:17" x14ac:dyDescent="0.25">
      <c r="A56" s="18"/>
      <c r="B56" s="27"/>
      <c r="C56" s="28"/>
      <c r="D56" s="28"/>
      <c r="E56" s="36"/>
      <c r="F56" s="37"/>
      <c r="G56" s="39"/>
      <c r="H56" s="39"/>
      <c r="I56" s="37"/>
      <c r="J56" s="39"/>
      <c r="K56" s="39"/>
      <c r="L56" s="39"/>
      <c r="M56" s="40"/>
      <c r="N56" s="26"/>
      <c r="P56" s="42"/>
    </row>
    <row r="57" spans="1:17" x14ac:dyDescent="0.25">
      <c r="A57" s="18"/>
      <c r="B57" s="28"/>
      <c r="C57" s="28" t="s">
        <v>53</v>
      </c>
      <c r="D57" s="28" t="s">
        <v>54</v>
      </c>
      <c r="E57" s="36" t="s">
        <v>36</v>
      </c>
      <c r="F57" s="37"/>
      <c r="G57" s="39">
        <f>G11</f>
        <v>41.588999999999999</v>
      </c>
      <c r="H57" s="39">
        <v>27.324000000000002</v>
      </c>
      <c r="I57" s="37"/>
      <c r="J57" s="39">
        <f>G57+H57</f>
        <v>68.912999999999997</v>
      </c>
      <c r="K57" s="39">
        <v>71.611999999999995</v>
      </c>
      <c r="L57" s="39">
        <f>+J57-K57</f>
        <v>-2.6989999999999981</v>
      </c>
      <c r="M57" s="40">
        <f>+J57/K57-1</f>
        <v>-3.7689214098195811E-2</v>
      </c>
      <c r="N57" s="26"/>
      <c r="P57" s="42"/>
    </row>
    <row r="58" spans="1:17" x14ac:dyDescent="0.25">
      <c r="A58" s="18"/>
      <c r="B58" s="28"/>
      <c r="C58" s="28" t="s">
        <v>55</v>
      </c>
      <c r="D58" s="28" t="s">
        <v>56</v>
      </c>
      <c r="E58" s="36" t="s">
        <v>36</v>
      </c>
      <c r="F58" s="37"/>
      <c r="G58" s="39">
        <v>0</v>
      </c>
      <c r="H58" s="39">
        <v>27.324000000000002</v>
      </c>
      <c r="I58" s="37"/>
      <c r="J58" s="39">
        <f>G58+H58</f>
        <v>27.324000000000002</v>
      </c>
      <c r="K58" s="39">
        <v>21.447999999999997</v>
      </c>
      <c r="L58" s="39">
        <f>+J58-K58</f>
        <v>5.8760000000000048</v>
      </c>
      <c r="M58" s="40">
        <f>+J58/K58-1</f>
        <v>0.27396493845580028</v>
      </c>
      <c r="N58" s="26"/>
      <c r="P58" s="42"/>
    </row>
    <row r="59" spans="1:17" x14ac:dyDescent="0.25">
      <c r="A59" s="18"/>
      <c r="B59" s="28"/>
      <c r="C59" s="28"/>
      <c r="D59" s="28"/>
      <c r="E59" s="36"/>
      <c r="F59" s="37"/>
      <c r="G59" s="43"/>
      <c r="H59" s="43"/>
      <c r="I59" s="37"/>
      <c r="J59" s="39"/>
      <c r="K59" s="39"/>
      <c r="L59" s="43"/>
      <c r="M59" s="40"/>
      <c r="N59" s="26"/>
    </row>
    <row r="60" spans="1:17" ht="6" customHeight="1" x14ac:dyDescent="0.25">
      <c r="A60" s="51"/>
      <c r="B60" s="32"/>
      <c r="C60" s="33"/>
      <c r="D60" s="33"/>
      <c r="E60" s="33"/>
      <c r="F60" s="48"/>
      <c r="G60" s="48"/>
      <c r="H60" s="33"/>
      <c r="I60" s="48"/>
      <c r="J60" s="52"/>
      <c r="K60" s="52"/>
      <c r="L60" s="33"/>
      <c r="M60" s="33"/>
      <c r="N60" s="53"/>
      <c r="O60" s="50"/>
      <c r="P60" s="50"/>
      <c r="Q60" s="50"/>
    </row>
    <row r="61" spans="1:17" x14ac:dyDescent="0.25">
      <c r="B61" s="50" t="s">
        <v>57</v>
      </c>
      <c r="C61" s="50"/>
      <c r="D61" s="17"/>
      <c r="L61" s="50"/>
      <c r="M61" s="50"/>
      <c r="N61" s="50"/>
      <c r="O61" s="50"/>
      <c r="P61" s="50"/>
      <c r="Q61" s="50"/>
    </row>
    <row r="62" spans="1:17" x14ac:dyDescent="0.25">
      <c r="B62" s="54"/>
      <c r="C62" s="55"/>
      <c r="D62" s="55"/>
      <c r="E62" s="56"/>
      <c r="F62" s="57"/>
      <c r="G62" s="55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B63" s="73" t="s">
        <v>66</v>
      </c>
      <c r="C63" s="55"/>
      <c r="D63" s="55"/>
      <c r="E63" s="56"/>
      <c r="F63" s="57"/>
      <c r="G63" s="55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B64" s="74" t="s">
        <v>67</v>
      </c>
      <c r="C64" s="58"/>
      <c r="D64" s="58"/>
      <c r="E64" s="58"/>
      <c r="F64" s="58"/>
      <c r="G64" s="58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25">
      <c r="B65" s="74" t="s">
        <v>68</v>
      </c>
      <c r="C65" s="58"/>
      <c r="D65" s="58"/>
      <c r="E65" s="58"/>
      <c r="F65" s="58"/>
      <c r="G65" s="58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25">
      <c r="B66" s="74" t="s">
        <v>69</v>
      </c>
      <c r="C66" s="58"/>
      <c r="D66" s="58"/>
      <c r="E66" s="58"/>
      <c r="F66" s="58"/>
      <c r="G66" s="58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25">
      <c r="B67" s="74" t="s">
        <v>70</v>
      </c>
      <c r="C67" s="58"/>
      <c r="D67" s="58"/>
      <c r="E67" s="58"/>
      <c r="F67" s="58"/>
      <c r="G67" s="58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25">
      <c r="B68" s="54"/>
      <c r="C68" s="58"/>
      <c r="D68" s="58"/>
      <c r="E68" s="58"/>
      <c r="F68" s="58"/>
      <c r="G68" s="58"/>
      <c r="H68" s="50"/>
      <c r="I68" s="50"/>
      <c r="J68" s="50"/>
      <c r="K68" s="50"/>
      <c r="L68" s="50"/>
      <c r="M68" s="50"/>
      <c r="N68" s="50"/>
      <c r="P68" s="50"/>
      <c r="Q68" s="50"/>
    </row>
    <row r="69" spans="2:17" x14ac:dyDescent="0.25">
      <c r="B69" s="54"/>
      <c r="C69" s="59"/>
      <c r="D69" s="6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7" x14ac:dyDescent="0.25">
      <c r="B70" s="54"/>
      <c r="C70" s="50"/>
      <c r="D70" s="6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89B6-48A0-42A6-9335-F674A6F79F19}">
  <sheetPr>
    <pageSetUpPr fitToPage="1"/>
  </sheetPr>
  <dimension ref="A1:S70"/>
  <sheetViews>
    <sheetView workbookViewId="0"/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9.1796875" style="17" customWidth="1"/>
    <col min="4" max="4" width="11" style="61" customWidth="1"/>
    <col min="5" max="5" width="13" style="17" customWidth="1"/>
    <col min="6" max="6" width="1" style="17" customWidth="1"/>
    <col min="7" max="7" width="12.453125" style="17" customWidth="1"/>
    <col min="8" max="8" width="13.7265625" style="17" customWidth="1"/>
    <col min="9" max="9" width="1" style="17" customWidth="1"/>
    <col min="10" max="11" width="10.7265625" style="17" customWidth="1"/>
    <col min="12" max="12" width="10.1796875" style="17" customWidth="1"/>
    <col min="13" max="13" width="8.7265625" style="17"/>
    <col min="14" max="14" width="1" style="17" customWidth="1"/>
    <col min="15" max="17" width="10.1796875" style="17" customWidth="1"/>
    <col min="18" max="16384" width="8.7265625" style="17"/>
  </cols>
  <sheetData>
    <row r="1" spans="1:19" s="4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s="4" customFormat="1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s="4" customFormat="1" ht="15.5" x14ac:dyDescent="0.35">
      <c r="A3" s="9">
        <v>43497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8"/>
      <c r="B5" s="19"/>
      <c r="C5" s="19"/>
      <c r="D5" s="20"/>
      <c r="E5" s="21"/>
      <c r="F5" s="21"/>
      <c r="G5" s="22" t="s">
        <v>2</v>
      </c>
      <c r="H5" s="23" t="s">
        <v>3</v>
      </c>
      <c r="I5" s="24"/>
      <c r="J5" s="25" t="s">
        <v>4</v>
      </c>
      <c r="K5" s="25" t="s">
        <v>4</v>
      </c>
      <c r="L5" s="22" t="s">
        <v>5</v>
      </c>
      <c r="M5" s="22"/>
      <c r="N5" s="26"/>
    </row>
    <row r="6" spans="1:19" x14ac:dyDescent="0.25">
      <c r="A6" s="18"/>
      <c r="B6" s="27" t="s">
        <v>6</v>
      </c>
      <c r="C6" s="28"/>
      <c r="D6" s="28" t="s">
        <v>7</v>
      </c>
      <c r="E6" s="22" t="s">
        <v>8</v>
      </c>
      <c r="F6" s="24"/>
      <c r="G6" s="28" t="s">
        <v>9</v>
      </c>
      <c r="H6" s="29" t="s">
        <v>9</v>
      </c>
      <c r="I6" s="24"/>
      <c r="J6" s="29" t="s">
        <v>10</v>
      </c>
      <c r="K6" s="29" t="s">
        <v>10</v>
      </c>
      <c r="L6" s="28" t="s">
        <v>8</v>
      </c>
      <c r="M6" s="28" t="s">
        <v>11</v>
      </c>
      <c r="N6" s="26"/>
    </row>
    <row r="7" spans="1:19" x14ac:dyDescent="0.25">
      <c r="A7" s="18"/>
      <c r="B7" s="30"/>
      <c r="C7" s="30" t="s">
        <v>12</v>
      </c>
      <c r="D7" s="30" t="s">
        <v>9</v>
      </c>
      <c r="E7" s="30" t="s">
        <v>13</v>
      </c>
      <c r="F7" s="24"/>
      <c r="G7" s="30" t="s">
        <v>14</v>
      </c>
      <c r="H7" s="30" t="s">
        <v>14</v>
      </c>
      <c r="I7" s="24"/>
      <c r="J7" s="31">
        <v>43497</v>
      </c>
      <c r="K7" s="31">
        <v>43466</v>
      </c>
      <c r="L7" s="30" t="s">
        <v>15</v>
      </c>
      <c r="M7" s="30" t="s">
        <v>15</v>
      </c>
      <c r="N7" s="26"/>
    </row>
    <row r="8" spans="1:19" ht="4.9000000000000004" customHeight="1" x14ac:dyDescent="0.25">
      <c r="A8" s="18"/>
      <c r="B8" s="32"/>
      <c r="C8" s="33"/>
      <c r="D8" s="33"/>
      <c r="E8" s="33"/>
      <c r="F8" s="21"/>
      <c r="G8" s="21"/>
      <c r="H8" s="33"/>
      <c r="I8" s="21"/>
      <c r="J8" s="21"/>
      <c r="K8" s="21"/>
      <c r="L8" s="33"/>
      <c r="M8" s="34"/>
      <c r="N8" s="26"/>
      <c r="O8" s="35"/>
      <c r="Q8" s="35"/>
    </row>
    <row r="9" spans="1:19" x14ac:dyDescent="0.25">
      <c r="A9" s="18"/>
      <c r="B9" s="27" t="s">
        <v>16</v>
      </c>
      <c r="C9" s="28"/>
      <c r="D9" s="28"/>
      <c r="E9" s="36"/>
      <c r="F9" s="37"/>
      <c r="G9" s="38"/>
      <c r="H9" s="39"/>
      <c r="I9" s="37"/>
      <c r="J9" s="38"/>
      <c r="K9" s="38"/>
      <c r="L9" s="39"/>
      <c r="M9" s="40"/>
      <c r="N9" s="26"/>
      <c r="Q9" s="35"/>
    </row>
    <row r="10" spans="1:19" x14ac:dyDescent="0.25">
      <c r="A10" s="18"/>
      <c r="B10" s="27"/>
      <c r="C10" s="28"/>
      <c r="D10" s="28"/>
      <c r="E10" s="36"/>
      <c r="F10" s="37"/>
      <c r="G10" s="39"/>
      <c r="H10" s="39"/>
      <c r="I10" s="37"/>
      <c r="J10" s="39"/>
      <c r="K10" s="39"/>
      <c r="L10" s="39"/>
      <c r="M10" s="40"/>
      <c r="N10" s="26"/>
      <c r="O10" s="35"/>
      <c r="Q10" s="35"/>
    </row>
    <row r="11" spans="1:19" x14ac:dyDescent="0.25">
      <c r="A11" s="18"/>
      <c r="B11" s="28"/>
      <c r="C11" s="28" t="s">
        <v>17</v>
      </c>
      <c r="D11" s="28" t="s">
        <v>18</v>
      </c>
      <c r="E11" s="36" t="s">
        <v>19</v>
      </c>
      <c r="F11" s="37"/>
      <c r="G11" s="41">
        <v>34.850999999999999</v>
      </c>
      <c r="H11" s="39">
        <v>63.566000000000003</v>
      </c>
      <c r="I11" s="37"/>
      <c r="J11" s="39">
        <f>G11+H11</f>
        <v>98.417000000000002</v>
      </c>
      <c r="K11" s="39">
        <v>105.155</v>
      </c>
      <c r="L11" s="39">
        <f>+J11-K11</f>
        <v>-6.7379999999999995</v>
      </c>
      <c r="M11" s="40">
        <f>+J11/K11-1</f>
        <v>-6.4076838952023207E-2</v>
      </c>
      <c r="N11" s="26"/>
      <c r="P11" s="42"/>
    </row>
    <row r="12" spans="1:19" x14ac:dyDescent="0.25">
      <c r="A12" s="18"/>
      <c r="B12" s="28"/>
      <c r="C12" s="28" t="s">
        <v>20</v>
      </c>
      <c r="D12" s="28" t="s">
        <v>18</v>
      </c>
      <c r="E12" s="36" t="s">
        <v>21</v>
      </c>
      <c r="F12" s="37"/>
      <c r="G12" s="39">
        <f>+G11</f>
        <v>34.850999999999999</v>
      </c>
      <c r="H12" s="39">
        <v>96.805999999999997</v>
      </c>
      <c r="I12" s="37"/>
      <c r="J12" s="39">
        <f>G12+H12</f>
        <v>131.65699999999998</v>
      </c>
      <c r="K12" s="39">
        <v>138.39499999999998</v>
      </c>
      <c r="L12" s="39">
        <f>+J12-K12</f>
        <v>-6.7379999999999995</v>
      </c>
      <c r="M12" s="40">
        <f>+J12/K12-1</f>
        <v>-4.8686730011922363E-2</v>
      </c>
      <c r="N12" s="26"/>
      <c r="P12" s="42"/>
    </row>
    <row r="13" spans="1:19" x14ac:dyDescent="0.25">
      <c r="A13" s="18"/>
      <c r="B13" s="28"/>
      <c r="C13" s="28"/>
      <c r="D13" s="28" t="s">
        <v>22</v>
      </c>
      <c r="E13" s="36" t="s">
        <v>19</v>
      </c>
      <c r="F13" s="37"/>
      <c r="G13" s="39">
        <v>0</v>
      </c>
      <c r="H13" s="39">
        <v>63.566000000000003</v>
      </c>
      <c r="I13" s="37"/>
      <c r="J13" s="39">
        <f>G13+H13</f>
        <v>63.566000000000003</v>
      </c>
      <c r="K13" s="39">
        <v>63.566000000000003</v>
      </c>
      <c r="L13" s="39">
        <f>+J13-K13</f>
        <v>0</v>
      </c>
      <c r="M13" s="40">
        <f>+J13/K13-1</f>
        <v>0</v>
      </c>
      <c r="N13" s="26"/>
      <c r="P13" s="42"/>
    </row>
    <row r="14" spans="1:19" x14ac:dyDescent="0.25">
      <c r="A14" s="18"/>
      <c r="B14" s="28"/>
      <c r="C14" s="28"/>
      <c r="D14" s="28" t="s">
        <v>22</v>
      </c>
      <c r="E14" s="36" t="s">
        <v>21</v>
      </c>
      <c r="F14" s="37"/>
      <c r="G14" s="39">
        <v>0</v>
      </c>
      <c r="H14" s="39">
        <v>96.805999999999997</v>
      </c>
      <c r="I14" s="37"/>
      <c r="J14" s="39">
        <f>G14+H14</f>
        <v>96.805999999999997</v>
      </c>
      <c r="K14" s="39">
        <v>96.805999999999997</v>
      </c>
      <c r="L14" s="39">
        <f>+J14-K14</f>
        <v>0</v>
      </c>
      <c r="M14" s="40">
        <f>+J14/K14-1</f>
        <v>0</v>
      </c>
      <c r="N14" s="26"/>
      <c r="P14" s="42"/>
    </row>
    <row r="15" spans="1:19" x14ac:dyDescent="0.25">
      <c r="A15" s="18"/>
      <c r="B15" s="28"/>
      <c r="C15" s="28"/>
      <c r="D15" s="28"/>
      <c r="E15" s="36"/>
      <c r="F15" s="37"/>
      <c r="G15" s="43"/>
      <c r="H15" s="39"/>
      <c r="I15" s="37"/>
      <c r="J15" s="39"/>
      <c r="K15" s="39"/>
      <c r="L15" s="39"/>
      <c r="M15" s="40"/>
      <c r="N15" s="26"/>
      <c r="P15" s="42"/>
    </row>
    <row r="16" spans="1:19" ht="4.1500000000000004" customHeight="1" x14ac:dyDescent="0.25">
      <c r="A16" s="18"/>
      <c r="B16" s="44"/>
      <c r="C16" s="45"/>
      <c r="D16" s="33"/>
      <c r="E16" s="33"/>
      <c r="F16" s="21"/>
      <c r="G16" s="21"/>
      <c r="H16" s="33"/>
      <c r="I16" s="21"/>
      <c r="J16" s="21"/>
      <c r="K16" s="21"/>
      <c r="L16" s="46"/>
      <c r="M16" s="47"/>
      <c r="N16" s="26"/>
      <c r="P16" s="42"/>
    </row>
    <row r="17" spans="1:16" x14ac:dyDescent="0.25">
      <c r="A17" s="18"/>
      <c r="B17" s="27" t="s">
        <v>23</v>
      </c>
      <c r="C17" s="28"/>
      <c r="D17" s="28"/>
      <c r="E17" s="36"/>
      <c r="F17" s="37"/>
      <c r="G17" s="38"/>
      <c r="H17" s="39"/>
      <c r="I17" s="37"/>
      <c r="J17" s="38"/>
      <c r="K17" s="38"/>
      <c r="L17" s="39"/>
      <c r="M17" s="40"/>
      <c r="N17" s="26"/>
      <c r="P17" s="42"/>
    </row>
    <row r="18" spans="1:16" x14ac:dyDescent="0.25">
      <c r="A18" s="18"/>
      <c r="B18" s="27"/>
      <c r="C18" s="28"/>
      <c r="D18" s="28"/>
      <c r="E18" s="36"/>
      <c r="F18" s="37"/>
      <c r="G18" s="39"/>
      <c r="H18" s="39"/>
      <c r="I18" s="37"/>
      <c r="J18" s="39"/>
      <c r="K18" s="39"/>
      <c r="L18" s="39"/>
      <c r="M18" s="40"/>
      <c r="N18" s="26"/>
      <c r="P18" s="42"/>
    </row>
    <row r="19" spans="1:16" x14ac:dyDescent="0.25">
      <c r="A19" s="18"/>
      <c r="B19" s="28"/>
      <c r="C19" s="28" t="s">
        <v>24</v>
      </c>
      <c r="D19" s="28" t="s">
        <v>25</v>
      </c>
      <c r="E19" s="36" t="s">
        <v>19</v>
      </c>
      <c r="F19" s="37"/>
      <c r="G19" s="39">
        <f>+G11</f>
        <v>34.850999999999999</v>
      </c>
      <c r="H19" s="39">
        <v>63.566000000000003</v>
      </c>
      <c r="I19" s="37"/>
      <c r="J19" s="39">
        <f>G19+H19</f>
        <v>98.417000000000002</v>
      </c>
      <c r="K19" s="39">
        <v>105.155</v>
      </c>
      <c r="L19" s="39">
        <f>+J19-K19</f>
        <v>-6.7379999999999995</v>
      </c>
      <c r="M19" s="40">
        <f>+J19/K19-1</f>
        <v>-6.4076838952023207E-2</v>
      </c>
      <c r="N19" s="26"/>
      <c r="P19" s="42"/>
    </row>
    <row r="20" spans="1:16" x14ac:dyDescent="0.25">
      <c r="A20" s="18"/>
      <c r="B20" s="28"/>
      <c r="C20" s="28" t="s">
        <v>26</v>
      </c>
      <c r="D20" s="28" t="s">
        <v>25</v>
      </c>
      <c r="E20" s="36" t="s">
        <v>21</v>
      </c>
      <c r="F20" s="37"/>
      <c r="G20" s="39">
        <f>+G11</f>
        <v>34.850999999999999</v>
      </c>
      <c r="H20" s="39">
        <v>96.805999999999997</v>
      </c>
      <c r="I20" s="37"/>
      <c r="J20" s="39">
        <f>G20+H20</f>
        <v>131.65699999999998</v>
      </c>
      <c r="K20" s="39">
        <v>138.39499999999998</v>
      </c>
      <c r="L20" s="39">
        <f>+J20-K20</f>
        <v>-6.7379999999999995</v>
      </c>
      <c r="M20" s="40">
        <f>+J20/K20-1</f>
        <v>-4.8686730011922363E-2</v>
      </c>
      <c r="N20" s="26"/>
      <c r="P20" s="42"/>
    </row>
    <row r="21" spans="1:16" x14ac:dyDescent="0.25">
      <c r="A21" s="18"/>
      <c r="B21" s="28"/>
      <c r="C21" s="28" t="s">
        <v>27</v>
      </c>
      <c r="D21" s="28" t="s">
        <v>28</v>
      </c>
      <c r="E21" s="36" t="s">
        <v>19</v>
      </c>
      <c r="F21" s="37"/>
      <c r="G21" s="39">
        <v>0</v>
      </c>
      <c r="H21" s="39">
        <v>63.566000000000003</v>
      </c>
      <c r="I21" s="37"/>
      <c r="J21" s="39">
        <f>G21+H21</f>
        <v>63.566000000000003</v>
      </c>
      <c r="K21" s="39">
        <v>63.566000000000003</v>
      </c>
      <c r="L21" s="39">
        <f>+J21-K21</f>
        <v>0</v>
      </c>
      <c r="M21" s="40">
        <f>+J21/K21-1</f>
        <v>0</v>
      </c>
      <c r="N21" s="26"/>
      <c r="P21" s="42"/>
    </row>
    <row r="22" spans="1:16" x14ac:dyDescent="0.25">
      <c r="A22" s="18"/>
      <c r="B22" s="28"/>
      <c r="C22" s="28"/>
      <c r="D22" s="28" t="s">
        <v>28</v>
      </c>
      <c r="E22" s="36" t="s">
        <v>21</v>
      </c>
      <c r="F22" s="37"/>
      <c r="G22" s="39">
        <v>0</v>
      </c>
      <c r="H22" s="39">
        <v>96.805999999999997</v>
      </c>
      <c r="I22" s="37"/>
      <c r="J22" s="39">
        <f>G22+H22</f>
        <v>96.805999999999997</v>
      </c>
      <c r="K22" s="39">
        <v>96.805999999999997</v>
      </c>
      <c r="L22" s="39">
        <f>+J22-K22</f>
        <v>0</v>
      </c>
      <c r="M22" s="40">
        <f>+J22/K22-1</f>
        <v>0</v>
      </c>
      <c r="N22" s="26"/>
      <c r="P22" s="42"/>
    </row>
    <row r="23" spans="1:16" x14ac:dyDescent="0.25">
      <c r="A23" s="18"/>
      <c r="B23" s="28"/>
      <c r="C23" s="28"/>
      <c r="D23" s="28"/>
      <c r="E23" s="36"/>
      <c r="F23" s="37"/>
      <c r="G23" s="43"/>
      <c r="H23" s="39"/>
      <c r="I23" s="37"/>
      <c r="J23" s="39"/>
      <c r="K23" s="39"/>
      <c r="L23" s="39"/>
      <c r="M23" s="40"/>
      <c r="N23" s="26"/>
      <c r="P23" s="42"/>
    </row>
    <row r="24" spans="1:16" ht="6" customHeight="1" x14ac:dyDescent="0.25">
      <c r="A24" s="18"/>
      <c r="B24" s="44"/>
      <c r="C24" s="45"/>
      <c r="D24" s="33"/>
      <c r="E24" s="33"/>
      <c r="F24" s="21"/>
      <c r="G24" s="48"/>
      <c r="H24" s="33"/>
      <c r="I24" s="21"/>
      <c r="J24" s="21"/>
      <c r="K24" s="21"/>
      <c r="L24" s="46"/>
      <c r="M24" s="47"/>
      <c r="N24" s="26"/>
      <c r="P24" s="42"/>
    </row>
    <row r="25" spans="1:16" x14ac:dyDescent="0.25">
      <c r="A25" s="18"/>
      <c r="B25" s="27" t="s">
        <v>29</v>
      </c>
      <c r="C25" s="28"/>
      <c r="D25" s="28"/>
      <c r="E25" s="36"/>
      <c r="F25" s="37"/>
      <c r="G25" s="39"/>
      <c r="H25" s="39"/>
      <c r="I25" s="37"/>
      <c r="J25" s="38"/>
      <c r="K25" s="38"/>
      <c r="L25" s="39"/>
      <c r="M25" s="40"/>
      <c r="N25" s="26"/>
      <c r="P25" s="42"/>
    </row>
    <row r="26" spans="1:16" x14ac:dyDescent="0.25">
      <c r="A26" s="18"/>
      <c r="B26" s="27"/>
      <c r="C26" s="28"/>
      <c r="D26" s="28"/>
      <c r="E26" s="36"/>
      <c r="F26" s="37"/>
      <c r="G26" s="39"/>
      <c r="H26" s="39"/>
      <c r="I26" s="37"/>
      <c r="J26" s="39"/>
      <c r="K26" s="39"/>
      <c r="L26" s="39"/>
      <c r="M26" s="40"/>
      <c r="N26" s="26"/>
      <c r="P26" s="42"/>
    </row>
    <row r="27" spans="1:16" x14ac:dyDescent="0.25">
      <c r="A27" s="18"/>
      <c r="B27" s="28"/>
      <c r="C27" s="28" t="s">
        <v>30</v>
      </c>
      <c r="D27" s="28" t="s">
        <v>31</v>
      </c>
      <c r="E27" s="36" t="s">
        <v>19</v>
      </c>
      <c r="F27" s="37"/>
      <c r="G27" s="39">
        <f>G11</f>
        <v>34.850999999999999</v>
      </c>
      <c r="H27" s="39">
        <v>63.566000000000003</v>
      </c>
      <c r="I27" s="37"/>
      <c r="J27" s="39">
        <f>G27+H27</f>
        <v>98.417000000000002</v>
      </c>
      <c r="K27" s="39">
        <v>105.155</v>
      </c>
      <c r="L27" s="39">
        <f>+J27-K27</f>
        <v>-6.7379999999999995</v>
      </c>
      <c r="M27" s="40">
        <f>+J27/K27-1</f>
        <v>-6.4076838952023207E-2</v>
      </c>
      <c r="N27" s="26"/>
      <c r="P27" s="42"/>
    </row>
    <row r="28" spans="1:16" x14ac:dyDescent="0.25">
      <c r="A28" s="18"/>
      <c r="B28" s="28"/>
      <c r="C28" s="28" t="s">
        <v>32</v>
      </c>
      <c r="D28" s="28" t="s">
        <v>31</v>
      </c>
      <c r="E28" s="36" t="s">
        <v>21</v>
      </c>
      <c r="F28" s="37"/>
      <c r="G28" s="39">
        <f>G11</f>
        <v>34.850999999999999</v>
      </c>
      <c r="H28" s="39">
        <v>96.805999999999997</v>
      </c>
      <c r="I28" s="37"/>
      <c r="J28" s="39">
        <f>G28+H28</f>
        <v>131.65699999999998</v>
      </c>
      <c r="K28" s="39">
        <v>138.39499999999998</v>
      </c>
      <c r="L28" s="39">
        <f>+J28-K28</f>
        <v>-6.7379999999999995</v>
      </c>
      <c r="M28" s="40">
        <f>+J28/K28-1</f>
        <v>-4.8686730011922363E-2</v>
      </c>
      <c r="N28" s="26"/>
      <c r="P28" s="42"/>
    </row>
    <row r="29" spans="1:16" x14ac:dyDescent="0.25">
      <c r="A29" s="18"/>
      <c r="B29" s="28"/>
      <c r="C29" s="28"/>
      <c r="D29" s="28" t="s">
        <v>33</v>
      </c>
      <c r="E29" s="36" t="s">
        <v>19</v>
      </c>
      <c r="F29" s="37"/>
      <c r="G29" s="39">
        <v>0</v>
      </c>
      <c r="H29" s="39">
        <f>H13</f>
        <v>63.566000000000003</v>
      </c>
      <c r="I29" s="37"/>
      <c r="J29" s="39">
        <f>G29+H29</f>
        <v>63.566000000000003</v>
      </c>
      <c r="K29" s="39">
        <v>63.566000000000003</v>
      </c>
      <c r="L29" s="39">
        <f>+J29-K29</f>
        <v>0</v>
      </c>
      <c r="M29" s="40">
        <f>+J29/K29-1</f>
        <v>0</v>
      </c>
      <c r="N29" s="26"/>
      <c r="P29" s="42"/>
    </row>
    <row r="30" spans="1:16" x14ac:dyDescent="0.25">
      <c r="A30" s="18"/>
      <c r="B30" s="28"/>
      <c r="C30" s="28"/>
      <c r="D30" s="28" t="s">
        <v>33</v>
      </c>
      <c r="E30" s="36" t="s">
        <v>21</v>
      </c>
      <c r="F30" s="37"/>
      <c r="G30" s="39">
        <v>0</v>
      </c>
      <c r="H30" s="39">
        <f>H14</f>
        <v>96.805999999999997</v>
      </c>
      <c r="I30" s="37"/>
      <c r="J30" s="39">
        <f>G30+H30</f>
        <v>96.805999999999997</v>
      </c>
      <c r="K30" s="39">
        <v>96.805999999999997</v>
      </c>
      <c r="L30" s="39">
        <f>+J30-K30</f>
        <v>0</v>
      </c>
      <c r="M30" s="40">
        <f>+J30/K30-1</f>
        <v>0</v>
      </c>
      <c r="N30" s="26"/>
      <c r="P30" s="42"/>
    </row>
    <row r="31" spans="1:16" x14ac:dyDescent="0.25">
      <c r="A31" s="18"/>
      <c r="B31" s="28"/>
      <c r="C31" s="28"/>
      <c r="D31" s="28"/>
      <c r="E31" s="36"/>
      <c r="F31" s="37"/>
      <c r="G31" s="39"/>
      <c r="H31" s="39"/>
      <c r="I31" s="37"/>
      <c r="J31" s="39"/>
      <c r="K31" s="39"/>
      <c r="L31" s="39"/>
      <c r="M31" s="40"/>
      <c r="N31" s="26"/>
      <c r="P31" s="42"/>
    </row>
    <row r="32" spans="1:16" x14ac:dyDescent="0.25">
      <c r="A32" s="18"/>
      <c r="B32" s="28"/>
      <c r="C32" s="28" t="s">
        <v>34</v>
      </c>
      <c r="D32" s="28" t="s">
        <v>35</v>
      </c>
      <c r="E32" s="36" t="s">
        <v>36</v>
      </c>
      <c r="F32" s="37"/>
      <c r="G32" s="39">
        <f>G11</f>
        <v>34.850999999999999</v>
      </c>
      <c r="H32" s="39">
        <f>H28</f>
        <v>96.805999999999997</v>
      </c>
      <c r="I32" s="37"/>
      <c r="J32" s="39">
        <f>G32+H32</f>
        <v>131.65699999999998</v>
      </c>
      <c r="K32" s="39">
        <v>138.39499999999998</v>
      </c>
      <c r="L32" s="39">
        <f>+J32-K32</f>
        <v>-6.7379999999999995</v>
      </c>
      <c r="M32" s="40">
        <f>+J32/K32-1</f>
        <v>-4.8686730011922363E-2</v>
      </c>
      <c r="N32" s="26"/>
      <c r="P32" s="42"/>
    </row>
    <row r="33" spans="1:17" x14ac:dyDescent="0.25">
      <c r="A33" s="18"/>
      <c r="B33" s="28"/>
      <c r="C33" s="28" t="s">
        <v>37</v>
      </c>
      <c r="D33" s="28" t="s">
        <v>38</v>
      </c>
      <c r="E33" s="36" t="s">
        <v>36</v>
      </c>
      <c r="F33" s="37"/>
      <c r="G33" s="39">
        <v>0</v>
      </c>
      <c r="H33" s="39">
        <f>H30</f>
        <v>96.805999999999997</v>
      </c>
      <c r="I33" s="37"/>
      <c r="J33" s="39">
        <f>G33+H33</f>
        <v>96.805999999999997</v>
      </c>
      <c r="K33" s="39">
        <v>96.805999999999997</v>
      </c>
      <c r="L33" s="39">
        <f>+J33-K33</f>
        <v>0</v>
      </c>
      <c r="M33" s="40">
        <f>+J33/K33-1</f>
        <v>0</v>
      </c>
      <c r="N33" s="26"/>
      <c r="P33" s="42"/>
    </row>
    <row r="34" spans="1:17" x14ac:dyDescent="0.25">
      <c r="A34" s="18"/>
      <c r="B34" s="28"/>
      <c r="C34" s="28"/>
      <c r="D34" s="28"/>
      <c r="E34" s="36"/>
      <c r="F34" s="37"/>
      <c r="G34" s="43"/>
      <c r="H34" s="39"/>
      <c r="I34" s="37"/>
      <c r="J34" s="43"/>
      <c r="K34" s="43"/>
      <c r="L34" s="39"/>
      <c r="M34" s="40"/>
      <c r="N34" s="26"/>
      <c r="P34" s="42"/>
    </row>
    <row r="35" spans="1:17" ht="6.65" customHeight="1" x14ac:dyDescent="0.25">
      <c r="A35" s="18"/>
      <c r="B35" s="44"/>
      <c r="C35" s="45"/>
      <c r="D35" s="33"/>
      <c r="E35" s="33"/>
      <c r="F35" s="21"/>
      <c r="G35" s="21"/>
      <c r="H35" s="33"/>
      <c r="I35" s="21"/>
      <c r="J35" s="21"/>
      <c r="K35" s="21"/>
      <c r="L35" s="46"/>
      <c r="M35" s="49"/>
      <c r="N35" s="26"/>
      <c r="P35" s="42"/>
    </row>
    <row r="36" spans="1:17" x14ac:dyDescent="0.25">
      <c r="A36" s="18"/>
      <c r="B36" s="27" t="s">
        <v>39</v>
      </c>
      <c r="C36" s="28"/>
      <c r="D36" s="28"/>
      <c r="E36" s="36"/>
      <c r="F36" s="37"/>
      <c r="G36" s="38"/>
      <c r="H36" s="39"/>
      <c r="I36" s="37"/>
      <c r="J36" s="38"/>
      <c r="K36" s="38"/>
      <c r="L36" s="39"/>
      <c r="M36" s="40"/>
      <c r="N36" s="26"/>
      <c r="P36" s="42"/>
    </row>
    <row r="37" spans="1:17" x14ac:dyDescent="0.25">
      <c r="A37" s="18"/>
      <c r="B37" s="27"/>
      <c r="C37" s="28"/>
      <c r="D37" s="28"/>
      <c r="E37" s="36"/>
      <c r="F37" s="37"/>
      <c r="G37" s="39"/>
      <c r="H37" s="39"/>
      <c r="I37" s="37"/>
      <c r="J37" s="39"/>
      <c r="K37" s="39"/>
      <c r="L37" s="39"/>
      <c r="M37" s="40"/>
      <c r="N37" s="26"/>
      <c r="P37" s="42"/>
    </row>
    <row r="38" spans="1:17" x14ac:dyDescent="0.25">
      <c r="A38" s="18"/>
      <c r="B38" s="28"/>
      <c r="C38" s="28" t="s">
        <v>40</v>
      </c>
      <c r="D38" s="28" t="s">
        <v>41</v>
      </c>
      <c r="E38" s="36" t="s">
        <v>19</v>
      </c>
      <c r="F38" s="37"/>
      <c r="G38" s="39">
        <f>G11</f>
        <v>34.850999999999999</v>
      </c>
      <c r="H38" s="39">
        <v>30.027999999999999</v>
      </c>
      <c r="I38" s="37"/>
      <c r="J38" s="39">
        <f>G38+H38</f>
        <v>64.878999999999991</v>
      </c>
      <c r="K38" s="39">
        <v>71.61699999999999</v>
      </c>
      <c r="L38" s="39">
        <f>+J38-K38</f>
        <v>-6.7379999999999995</v>
      </c>
      <c r="M38" s="40">
        <f>+J38/K38-1</f>
        <v>-9.4083806917352075E-2</v>
      </c>
      <c r="N38" s="26"/>
      <c r="P38" s="42"/>
    </row>
    <row r="39" spans="1:17" x14ac:dyDescent="0.25">
      <c r="A39" s="18"/>
      <c r="B39" s="28"/>
      <c r="C39" s="28" t="s">
        <v>32</v>
      </c>
      <c r="D39" s="28" t="s">
        <v>41</v>
      </c>
      <c r="E39" s="36" t="s">
        <v>21</v>
      </c>
      <c r="F39" s="37"/>
      <c r="G39" s="39">
        <f>G11</f>
        <v>34.850999999999999</v>
      </c>
      <c r="H39" s="39">
        <v>44.149000000000001</v>
      </c>
      <c r="I39" s="37"/>
      <c r="J39" s="39">
        <f>G39+H39</f>
        <v>79</v>
      </c>
      <c r="K39" s="39">
        <v>85.738</v>
      </c>
      <c r="L39" s="39">
        <f>+J39-K39</f>
        <v>-6.7379999999999995</v>
      </c>
      <c r="M39" s="40">
        <f>+J39/K39-1</f>
        <v>-7.8588257248827786E-2</v>
      </c>
      <c r="N39" s="26"/>
      <c r="P39" s="42"/>
    </row>
    <row r="40" spans="1:17" x14ac:dyDescent="0.25">
      <c r="A40" s="18"/>
      <c r="B40" s="28"/>
      <c r="C40" s="28"/>
      <c r="D40" s="28" t="s">
        <v>42</v>
      </c>
      <c r="E40" s="36" t="s">
        <v>19</v>
      </c>
      <c r="F40" s="37"/>
      <c r="G40" s="39">
        <v>0</v>
      </c>
      <c r="H40" s="39">
        <v>30.027999999999999</v>
      </c>
      <c r="I40" s="37"/>
      <c r="J40" s="39">
        <f>G40+H40</f>
        <v>30.027999999999999</v>
      </c>
      <c r="K40" s="39">
        <v>30.027999999999999</v>
      </c>
      <c r="L40" s="39">
        <f>+J40-K40</f>
        <v>0</v>
      </c>
      <c r="M40" s="40">
        <f>+J40/K40-1</f>
        <v>0</v>
      </c>
      <c r="N40" s="26"/>
      <c r="P40" s="42"/>
    </row>
    <row r="41" spans="1:17" x14ac:dyDescent="0.25">
      <c r="A41" s="18"/>
      <c r="B41" s="28"/>
      <c r="C41" s="28"/>
      <c r="D41" s="28" t="s">
        <v>42</v>
      </c>
      <c r="E41" s="36" t="s">
        <v>21</v>
      </c>
      <c r="F41" s="37"/>
      <c r="G41" s="39">
        <v>0</v>
      </c>
      <c r="H41" s="39">
        <v>44.149000000000001</v>
      </c>
      <c r="I41" s="37"/>
      <c r="J41" s="39">
        <f>G41+H41</f>
        <v>44.149000000000001</v>
      </c>
      <c r="K41" s="39">
        <v>44.149000000000001</v>
      </c>
      <c r="L41" s="39">
        <f>+J41-K41</f>
        <v>0</v>
      </c>
      <c r="M41" s="40">
        <f>+J41/K41-1</f>
        <v>0</v>
      </c>
      <c r="N41" s="26"/>
      <c r="P41" s="42"/>
    </row>
    <row r="42" spans="1:17" x14ac:dyDescent="0.25">
      <c r="A42" s="18"/>
      <c r="B42" s="28"/>
      <c r="C42" s="28"/>
      <c r="D42" s="28"/>
      <c r="E42" s="36"/>
      <c r="F42" s="37"/>
      <c r="G42" s="39"/>
      <c r="H42" s="39"/>
      <c r="I42" s="37"/>
      <c r="J42" s="39"/>
      <c r="K42" s="39"/>
      <c r="L42" s="39"/>
      <c r="M42" s="40"/>
      <c r="N42" s="26"/>
      <c r="P42" s="42"/>
    </row>
    <row r="43" spans="1:17" x14ac:dyDescent="0.25">
      <c r="A43" s="18"/>
      <c r="B43" s="28"/>
      <c r="C43" s="28" t="s">
        <v>43</v>
      </c>
      <c r="D43" s="28" t="s">
        <v>44</v>
      </c>
      <c r="E43" s="36" t="s">
        <v>36</v>
      </c>
      <c r="F43" s="37"/>
      <c r="G43" s="39">
        <f>G11</f>
        <v>34.850999999999999</v>
      </c>
      <c r="H43" s="39">
        <f>H39</f>
        <v>44.149000000000001</v>
      </c>
      <c r="I43" s="37"/>
      <c r="J43" s="39">
        <f>G43+H43</f>
        <v>79</v>
      </c>
      <c r="K43" s="39">
        <v>85.738</v>
      </c>
      <c r="L43" s="39">
        <f>+J43-K43</f>
        <v>-6.7379999999999995</v>
      </c>
      <c r="M43" s="40">
        <f>+J43/K43-1</f>
        <v>-7.8588257248827786E-2</v>
      </c>
      <c r="N43" s="26"/>
      <c r="P43" s="42"/>
    </row>
    <row r="44" spans="1:17" x14ac:dyDescent="0.25">
      <c r="A44" s="18"/>
      <c r="B44" s="28"/>
      <c r="C44" s="28" t="s">
        <v>45</v>
      </c>
      <c r="D44" s="28" t="s">
        <v>46</v>
      </c>
      <c r="E44" s="36" t="s">
        <v>36</v>
      </c>
      <c r="F44" s="37"/>
      <c r="G44" s="39">
        <v>0</v>
      </c>
      <c r="H44" s="39">
        <f>H41</f>
        <v>44.149000000000001</v>
      </c>
      <c r="I44" s="37"/>
      <c r="J44" s="39">
        <f>G44+H44</f>
        <v>44.149000000000001</v>
      </c>
      <c r="K44" s="39">
        <v>44.149000000000001</v>
      </c>
      <c r="L44" s="39">
        <f>+J44-K44</f>
        <v>0</v>
      </c>
      <c r="M44" s="40">
        <f>+J44/K44-1</f>
        <v>0</v>
      </c>
      <c r="N44" s="26"/>
      <c r="P44" s="42"/>
    </row>
    <row r="45" spans="1:17" x14ac:dyDescent="0.25">
      <c r="A45" s="18"/>
      <c r="B45" s="28"/>
      <c r="C45" s="28"/>
      <c r="D45" s="28"/>
      <c r="E45" s="36"/>
      <c r="F45" s="37"/>
      <c r="G45" s="43"/>
      <c r="H45" s="39"/>
      <c r="I45" s="37"/>
      <c r="J45" s="43"/>
      <c r="K45" s="43"/>
      <c r="L45" s="39"/>
      <c r="M45" s="40"/>
      <c r="N45" s="26"/>
      <c r="O45" s="50"/>
      <c r="P45" s="42"/>
      <c r="Q45" s="50"/>
    </row>
    <row r="46" spans="1:17" ht="7.15" customHeight="1" x14ac:dyDescent="0.25">
      <c r="A46" s="18"/>
      <c r="B46" s="44"/>
      <c r="C46" s="45"/>
      <c r="D46" s="33"/>
      <c r="E46" s="33"/>
      <c r="F46" s="21"/>
      <c r="G46" s="21"/>
      <c r="H46" s="33"/>
      <c r="I46" s="21"/>
      <c r="J46" s="21"/>
      <c r="K46" s="21"/>
      <c r="L46" s="46"/>
      <c r="M46" s="49"/>
      <c r="N46" s="26"/>
      <c r="P46" s="42"/>
    </row>
    <row r="47" spans="1:17" x14ac:dyDescent="0.25">
      <c r="A47" s="18"/>
      <c r="B47" s="27" t="s">
        <v>47</v>
      </c>
      <c r="C47" s="28"/>
      <c r="D47" s="28"/>
      <c r="E47" s="36"/>
      <c r="F47" s="37"/>
      <c r="G47" s="38"/>
      <c r="H47" s="39"/>
      <c r="I47" s="37"/>
      <c r="J47" s="38"/>
      <c r="K47" s="38"/>
      <c r="L47" s="39"/>
      <c r="M47" s="40"/>
      <c r="N47" s="26"/>
      <c r="P47" s="42"/>
    </row>
    <row r="48" spans="1:17" x14ac:dyDescent="0.25">
      <c r="A48" s="18"/>
      <c r="B48" s="27"/>
      <c r="C48" s="28"/>
      <c r="D48" s="28"/>
      <c r="E48" s="36"/>
      <c r="F48" s="37"/>
      <c r="G48" s="39"/>
      <c r="H48" s="39"/>
      <c r="I48" s="37"/>
      <c r="J48" s="39"/>
      <c r="K48" s="39"/>
      <c r="L48" s="39"/>
      <c r="M48" s="40"/>
      <c r="N48" s="26"/>
      <c r="P48" s="42"/>
    </row>
    <row r="49" spans="1:17" x14ac:dyDescent="0.25">
      <c r="A49" s="18"/>
      <c r="B49" s="28"/>
      <c r="C49" s="28" t="s">
        <v>65</v>
      </c>
      <c r="D49" s="28" t="s">
        <v>48</v>
      </c>
      <c r="E49" s="36" t="s">
        <v>49</v>
      </c>
      <c r="F49" s="37"/>
      <c r="G49" s="39">
        <f>G11</f>
        <v>34.850999999999999</v>
      </c>
      <c r="H49" s="39">
        <v>63.566000000000003</v>
      </c>
      <c r="I49" s="37"/>
      <c r="J49" s="39">
        <f>G49+H49</f>
        <v>98.417000000000002</v>
      </c>
      <c r="K49" s="39">
        <v>105.155</v>
      </c>
      <c r="L49" s="39">
        <f>+J49-K49</f>
        <v>-6.7379999999999995</v>
      </c>
      <c r="M49" s="40">
        <f>+J49/K49-1</f>
        <v>-6.4076838952023207E-2</v>
      </c>
      <c r="N49" s="26"/>
      <c r="P49" s="42"/>
    </row>
    <row r="50" spans="1:17" x14ac:dyDescent="0.25">
      <c r="A50" s="18"/>
      <c r="B50" s="28"/>
      <c r="C50" s="28" t="s">
        <v>32</v>
      </c>
      <c r="D50" s="28" t="s">
        <v>48</v>
      </c>
      <c r="E50" s="36" t="s">
        <v>50</v>
      </c>
      <c r="F50" s="37"/>
      <c r="G50" s="39">
        <f>G11</f>
        <v>34.850999999999999</v>
      </c>
      <c r="H50" s="39">
        <v>96.805999999999997</v>
      </c>
      <c r="I50" s="37"/>
      <c r="J50" s="39">
        <f>G50+H50</f>
        <v>131.65699999999998</v>
      </c>
      <c r="K50" s="39">
        <v>138.39499999999998</v>
      </c>
      <c r="L50" s="39">
        <f>+J50-K50</f>
        <v>-6.7379999999999995</v>
      </c>
      <c r="M50" s="40">
        <f>+J50/K50-1</f>
        <v>-4.8686730011922363E-2</v>
      </c>
      <c r="N50" s="26"/>
      <c r="P50" s="42"/>
    </row>
    <row r="51" spans="1:17" x14ac:dyDescent="0.25">
      <c r="A51" s="18"/>
      <c r="B51" s="28"/>
      <c r="C51" s="28"/>
      <c r="D51" s="28" t="s">
        <v>51</v>
      </c>
      <c r="E51" s="36" t="s">
        <v>49</v>
      </c>
      <c r="F51" s="37"/>
      <c r="G51" s="39">
        <v>0</v>
      </c>
      <c r="H51" s="39">
        <v>63.566000000000003</v>
      </c>
      <c r="I51" s="37"/>
      <c r="J51" s="39">
        <f>G51+H51</f>
        <v>63.566000000000003</v>
      </c>
      <c r="K51" s="39">
        <v>63.566000000000003</v>
      </c>
      <c r="L51" s="39">
        <f>+J51-K51</f>
        <v>0</v>
      </c>
      <c r="M51" s="40">
        <f>+J51/K51-1</f>
        <v>0</v>
      </c>
      <c r="N51" s="26"/>
      <c r="P51" s="42"/>
    </row>
    <row r="52" spans="1:17" x14ac:dyDescent="0.25">
      <c r="A52" s="18"/>
      <c r="B52" s="28"/>
      <c r="C52" s="28"/>
      <c r="D52" s="28" t="s">
        <v>51</v>
      </c>
      <c r="E52" s="36" t="s">
        <v>50</v>
      </c>
      <c r="F52" s="37"/>
      <c r="G52" s="39">
        <v>0</v>
      </c>
      <c r="H52" s="39">
        <v>96.805999999999997</v>
      </c>
      <c r="I52" s="37"/>
      <c r="J52" s="39">
        <f>G52+H52</f>
        <v>96.805999999999997</v>
      </c>
      <c r="K52" s="39">
        <v>96.805999999999997</v>
      </c>
      <c r="L52" s="39">
        <f>+J52-K52</f>
        <v>0</v>
      </c>
      <c r="M52" s="40">
        <f>+J52/K52-1</f>
        <v>0</v>
      </c>
      <c r="N52" s="26"/>
      <c r="P52" s="42"/>
    </row>
    <row r="53" spans="1:17" x14ac:dyDescent="0.25">
      <c r="A53" s="18"/>
      <c r="B53" s="28"/>
      <c r="C53" s="28"/>
      <c r="D53" s="28"/>
      <c r="E53" s="36"/>
      <c r="F53" s="37"/>
      <c r="G53" s="43"/>
      <c r="H53" s="39"/>
      <c r="I53" s="37"/>
      <c r="J53" s="43"/>
      <c r="K53" s="43"/>
      <c r="L53" s="39"/>
      <c r="M53" s="40"/>
      <c r="N53" s="26"/>
      <c r="P53" s="42"/>
    </row>
    <row r="54" spans="1:17" ht="7.15" customHeight="1" x14ac:dyDescent="0.25">
      <c r="A54" s="18"/>
      <c r="B54" s="44"/>
      <c r="C54" s="45"/>
      <c r="D54" s="33"/>
      <c r="E54" s="33"/>
      <c r="F54" s="21"/>
      <c r="G54" s="21"/>
      <c r="H54" s="33"/>
      <c r="I54" s="21"/>
      <c r="J54" s="21"/>
      <c r="K54" s="21"/>
      <c r="L54" s="46"/>
      <c r="M54" s="49"/>
      <c r="N54" s="26"/>
      <c r="P54" s="42"/>
    </row>
    <row r="55" spans="1:17" x14ac:dyDescent="0.25">
      <c r="A55" s="18"/>
      <c r="B55" s="27" t="s">
        <v>52</v>
      </c>
      <c r="C55" s="28"/>
      <c r="D55" s="28"/>
      <c r="E55" s="36"/>
      <c r="F55" s="37"/>
      <c r="G55" s="38"/>
      <c r="H55" s="38"/>
      <c r="I55" s="37"/>
      <c r="J55" s="38"/>
      <c r="K55" s="38"/>
      <c r="L55" s="38"/>
      <c r="M55" s="40"/>
      <c r="N55" s="26"/>
      <c r="P55" s="42"/>
    </row>
    <row r="56" spans="1:17" x14ac:dyDescent="0.25">
      <c r="A56" s="18"/>
      <c r="B56" s="27"/>
      <c r="C56" s="28"/>
      <c r="D56" s="28"/>
      <c r="E56" s="36"/>
      <c r="F56" s="37"/>
      <c r="G56" s="39"/>
      <c r="H56" s="39"/>
      <c r="I56" s="37"/>
      <c r="J56" s="39"/>
      <c r="K56" s="39"/>
      <c r="L56" s="39"/>
      <c r="M56" s="40"/>
      <c r="N56" s="26"/>
      <c r="P56" s="42"/>
    </row>
    <row r="57" spans="1:17" x14ac:dyDescent="0.25">
      <c r="A57" s="18"/>
      <c r="B57" s="28"/>
      <c r="C57" s="28" t="s">
        <v>53</v>
      </c>
      <c r="D57" s="28" t="s">
        <v>54</v>
      </c>
      <c r="E57" s="36" t="s">
        <v>36</v>
      </c>
      <c r="F57" s="37"/>
      <c r="G57" s="39">
        <f>G11</f>
        <v>34.850999999999999</v>
      </c>
      <c r="H57" s="39">
        <v>27.324000000000002</v>
      </c>
      <c r="I57" s="37"/>
      <c r="J57" s="39">
        <f>G57+H57</f>
        <v>62.174999999999997</v>
      </c>
      <c r="K57" s="39">
        <v>68.912999999999997</v>
      </c>
      <c r="L57" s="39">
        <f>+J57-K57</f>
        <v>-6.7379999999999995</v>
      </c>
      <c r="M57" s="40">
        <f>+J57/K57-1</f>
        <v>-9.777545600975146E-2</v>
      </c>
      <c r="N57" s="26"/>
      <c r="P57" s="42"/>
    </row>
    <row r="58" spans="1:17" x14ac:dyDescent="0.25">
      <c r="A58" s="18"/>
      <c r="B58" s="28"/>
      <c r="C58" s="28" t="s">
        <v>55</v>
      </c>
      <c r="D58" s="28" t="s">
        <v>56</v>
      </c>
      <c r="E58" s="36" t="s">
        <v>36</v>
      </c>
      <c r="F58" s="37"/>
      <c r="G58" s="39">
        <v>0</v>
      </c>
      <c r="H58" s="39">
        <v>27.324000000000002</v>
      </c>
      <c r="I58" s="37"/>
      <c r="J58" s="39">
        <f>G58+H58</f>
        <v>27.324000000000002</v>
      </c>
      <c r="K58" s="39">
        <v>27.324000000000002</v>
      </c>
      <c r="L58" s="39">
        <f>+J58-K58</f>
        <v>0</v>
      </c>
      <c r="M58" s="40">
        <f>+J58/K58-1</f>
        <v>0</v>
      </c>
      <c r="N58" s="26"/>
      <c r="P58" s="42"/>
    </row>
    <row r="59" spans="1:17" x14ac:dyDescent="0.25">
      <c r="A59" s="18"/>
      <c r="B59" s="28"/>
      <c r="C59" s="28"/>
      <c r="D59" s="28"/>
      <c r="E59" s="36"/>
      <c r="F59" s="37"/>
      <c r="G59" s="43"/>
      <c r="H59" s="43"/>
      <c r="I59" s="37"/>
      <c r="J59" s="39"/>
      <c r="K59" s="39"/>
      <c r="L59" s="43"/>
      <c r="M59" s="40"/>
      <c r="N59" s="26"/>
    </row>
    <row r="60" spans="1:17" ht="6" customHeight="1" x14ac:dyDescent="0.25">
      <c r="A60" s="51"/>
      <c r="B60" s="32"/>
      <c r="C60" s="33"/>
      <c r="D60" s="33"/>
      <c r="E60" s="33"/>
      <c r="F60" s="48"/>
      <c r="G60" s="48"/>
      <c r="H60" s="33"/>
      <c r="I60" s="48"/>
      <c r="J60" s="52"/>
      <c r="K60" s="52"/>
      <c r="L60" s="33"/>
      <c r="M60" s="33"/>
      <c r="N60" s="53"/>
      <c r="O60" s="50"/>
      <c r="P60" s="50"/>
      <c r="Q60" s="50"/>
    </row>
    <row r="61" spans="1:17" x14ac:dyDescent="0.25">
      <c r="B61" s="50" t="s">
        <v>57</v>
      </c>
      <c r="C61" s="50"/>
      <c r="D61" s="17"/>
      <c r="L61" s="50"/>
      <c r="M61" s="50"/>
      <c r="N61" s="50"/>
      <c r="O61" s="50"/>
      <c r="P61" s="50"/>
      <c r="Q61" s="50"/>
    </row>
    <row r="62" spans="1:17" x14ac:dyDescent="0.25">
      <c r="B62" s="54"/>
      <c r="C62" s="55"/>
      <c r="D62" s="55"/>
      <c r="E62" s="56"/>
      <c r="F62" s="57"/>
      <c r="G62" s="55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B63" s="73" t="s">
        <v>66</v>
      </c>
      <c r="C63" s="55"/>
      <c r="D63" s="55"/>
      <c r="E63" s="56"/>
      <c r="F63" s="57"/>
      <c r="G63" s="55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B64" s="74" t="s">
        <v>67</v>
      </c>
      <c r="C64" s="58"/>
      <c r="D64" s="58"/>
      <c r="E64" s="58"/>
      <c r="F64" s="58"/>
      <c r="G64" s="58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25">
      <c r="B65" s="74" t="s">
        <v>68</v>
      </c>
      <c r="C65" s="58"/>
      <c r="D65" s="58"/>
      <c r="E65" s="58"/>
      <c r="F65" s="58"/>
      <c r="G65" s="58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25">
      <c r="B66" s="74" t="s">
        <v>69</v>
      </c>
      <c r="C66" s="58"/>
      <c r="D66" s="58"/>
      <c r="E66" s="58"/>
      <c r="F66" s="58"/>
      <c r="G66" s="58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25">
      <c r="B67" s="74" t="s">
        <v>70</v>
      </c>
      <c r="C67" s="58"/>
      <c r="D67" s="58"/>
      <c r="E67" s="58"/>
      <c r="F67" s="58"/>
      <c r="G67" s="58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25">
      <c r="B68" s="54"/>
      <c r="C68" s="58"/>
      <c r="D68" s="58"/>
      <c r="E68" s="58"/>
      <c r="F68" s="58"/>
      <c r="G68" s="58"/>
      <c r="H68" s="50"/>
      <c r="I68" s="50"/>
      <c r="J68" s="50"/>
      <c r="K68" s="50"/>
      <c r="L68" s="50"/>
      <c r="M68" s="50"/>
      <c r="N68" s="50"/>
      <c r="P68" s="50"/>
      <c r="Q68" s="50"/>
    </row>
    <row r="69" spans="2:17" x14ac:dyDescent="0.25">
      <c r="B69" s="54"/>
      <c r="C69" s="59"/>
      <c r="D69" s="6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7" x14ac:dyDescent="0.25">
      <c r="B70" s="54"/>
      <c r="C70" s="50"/>
      <c r="D70" s="6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E374-C4A3-48DD-9DB5-57035F936AD7}">
  <sheetPr>
    <pageSetUpPr fitToPage="1"/>
  </sheetPr>
  <dimension ref="A1:S70"/>
  <sheetViews>
    <sheetView workbookViewId="0"/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9.1796875" style="17" customWidth="1"/>
    <col min="4" max="4" width="11" style="61" customWidth="1"/>
    <col min="5" max="5" width="13" style="17" customWidth="1"/>
    <col min="6" max="6" width="1" style="17" customWidth="1"/>
    <col min="7" max="7" width="12.453125" style="17" customWidth="1"/>
    <col min="8" max="8" width="13.7265625" style="17" customWidth="1"/>
    <col min="9" max="9" width="1" style="17" customWidth="1"/>
    <col min="10" max="11" width="10.7265625" style="17" customWidth="1"/>
    <col min="12" max="12" width="10.1796875" style="17" customWidth="1"/>
    <col min="13" max="13" width="8.7265625" style="17"/>
    <col min="14" max="14" width="1" style="17" customWidth="1"/>
    <col min="15" max="17" width="10.1796875" style="17" customWidth="1"/>
    <col min="18" max="16384" width="8.7265625" style="17"/>
  </cols>
  <sheetData>
    <row r="1" spans="1:19" s="4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s="4" customFormat="1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s="4" customFormat="1" ht="15.5" x14ac:dyDescent="0.35">
      <c r="A3" s="9">
        <v>43525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8"/>
      <c r="B5" s="19"/>
      <c r="C5" s="19"/>
      <c r="D5" s="20"/>
      <c r="E5" s="21"/>
      <c r="F5" s="21"/>
      <c r="G5" s="22" t="s">
        <v>2</v>
      </c>
      <c r="H5" s="23" t="s">
        <v>3</v>
      </c>
      <c r="I5" s="24"/>
      <c r="J5" s="25" t="s">
        <v>4</v>
      </c>
      <c r="K5" s="25" t="s">
        <v>4</v>
      </c>
      <c r="L5" s="22" t="s">
        <v>5</v>
      </c>
      <c r="M5" s="22"/>
      <c r="N5" s="26"/>
    </row>
    <row r="6" spans="1:19" x14ac:dyDescent="0.25">
      <c r="A6" s="18"/>
      <c r="B6" s="27" t="s">
        <v>6</v>
      </c>
      <c r="C6" s="28"/>
      <c r="D6" s="28" t="s">
        <v>7</v>
      </c>
      <c r="E6" s="22" t="s">
        <v>8</v>
      </c>
      <c r="F6" s="24"/>
      <c r="G6" s="28" t="s">
        <v>9</v>
      </c>
      <c r="H6" s="29" t="s">
        <v>9</v>
      </c>
      <c r="I6" s="24"/>
      <c r="J6" s="29" t="s">
        <v>10</v>
      </c>
      <c r="K6" s="29" t="s">
        <v>10</v>
      </c>
      <c r="L6" s="28" t="s">
        <v>8</v>
      </c>
      <c r="M6" s="28" t="s">
        <v>11</v>
      </c>
      <c r="N6" s="26"/>
    </row>
    <row r="7" spans="1:19" x14ac:dyDescent="0.25">
      <c r="A7" s="18"/>
      <c r="B7" s="30"/>
      <c r="C7" s="30" t="s">
        <v>12</v>
      </c>
      <c r="D7" s="30" t="s">
        <v>9</v>
      </c>
      <c r="E7" s="30" t="s">
        <v>13</v>
      </c>
      <c r="F7" s="24"/>
      <c r="G7" s="30" t="s">
        <v>14</v>
      </c>
      <c r="H7" s="30" t="s">
        <v>14</v>
      </c>
      <c r="I7" s="24"/>
      <c r="J7" s="31">
        <v>43525</v>
      </c>
      <c r="K7" s="31">
        <v>43497</v>
      </c>
      <c r="L7" s="30" t="s">
        <v>15</v>
      </c>
      <c r="M7" s="30" t="s">
        <v>15</v>
      </c>
      <c r="N7" s="26"/>
    </row>
    <row r="8" spans="1:19" ht="4.9000000000000004" customHeight="1" x14ac:dyDescent="0.25">
      <c r="A8" s="18"/>
      <c r="B8" s="32"/>
      <c r="C8" s="33"/>
      <c r="D8" s="33"/>
      <c r="E8" s="33"/>
      <c r="F8" s="21"/>
      <c r="G8" s="21"/>
      <c r="H8" s="33"/>
      <c r="I8" s="21"/>
      <c r="J8" s="21"/>
      <c r="K8" s="21"/>
      <c r="L8" s="33"/>
      <c r="M8" s="34"/>
      <c r="N8" s="26"/>
      <c r="O8" s="35"/>
      <c r="Q8" s="35"/>
    </row>
    <row r="9" spans="1:19" x14ac:dyDescent="0.25">
      <c r="A9" s="18"/>
      <c r="B9" s="27" t="s">
        <v>16</v>
      </c>
      <c r="C9" s="28"/>
      <c r="D9" s="28"/>
      <c r="E9" s="36"/>
      <c r="F9" s="37"/>
      <c r="G9" s="38"/>
      <c r="H9" s="39"/>
      <c r="I9" s="37"/>
      <c r="J9" s="38"/>
      <c r="K9" s="38"/>
      <c r="L9" s="39"/>
      <c r="M9" s="40"/>
      <c r="N9" s="26"/>
      <c r="Q9" s="35"/>
    </row>
    <row r="10" spans="1:19" x14ac:dyDescent="0.25">
      <c r="A10" s="18"/>
      <c r="B10" s="27"/>
      <c r="C10" s="28"/>
      <c r="D10" s="28"/>
      <c r="E10" s="36"/>
      <c r="F10" s="37"/>
      <c r="G10" s="39"/>
      <c r="H10" s="39"/>
      <c r="I10" s="37"/>
      <c r="J10" s="39"/>
      <c r="K10" s="39"/>
      <c r="L10" s="39"/>
      <c r="M10" s="40"/>
      <c r="N10" s="26"/>
      <c r="O10" s="35"/>
      <c r="Q10" s="35"/>
    </row>
    <row r="11" spans="1:19" x14ac:dyDescent="0.25">
      <c r="A11" s="18"/>
      <c r="B11" s="28"/>
      <c r="C11" s="28" t="s">
        <v>17</v>
      </c>
      <c r="D11" s="28" t="s">
        <v>18</v>
      </c>
      <c r="E11" s="36" t="s">
        <v>19</v>
      </c>
      <c r="F11" s="37"/>
      <c r="G11" s="41">
        <v>41.23</v>
      </c>
      <c r="H11" s="39">
        <v>63.566000000000003</v>
      </c>
      <c r="I11" s="37"/>
      <c r="J11" s="39">
        <f>G11+H11</f>
        <v>104.79599999999999</v>
      </c>
      <c r="K11" s="39">
        <v>98.417000000000002</v>
      </c>
      <c r="L11" s="39">
        <f>+J11-K11</f>
        <v>6.3789999999999907</v>
      </c>
      <c r="M11" s="40">
        <f>+J11/K11-1</f>
        <v>6.4816037879634525E-2</v>
      </c>
      <c r="N11" s="26"/>
      <c r="P11" s="42"/>
    </row>
    <row r="12" spans="1:19" x14ac:dyDescent="0.25">
      <c r="A12" s="18"/>
      <c r="B12" s="28"/>
      <c r="C12" s="28" t="s">
        <v>20</v>
      </c>
      <c r="D12" s="28" t="s">
        <v>18</v>
      </c>
      <c r="E12" s="36" t="s">
        <v>21</v>
      </c>
      <c r="F12" s="37"/>
      <c r="G12" s="39">
        <f>+G11</f>
        <v>41.23</v>
      </c>
      <c r="H12" s="39">
        <v>96.805999999999997</v>
      </c>
      <c r="I12" s="37"/>
      <c r="J12" s="39">
        <f>G12+H12</f>
        <v>138.036</v>
      </c>
      <c r="K12" s="39">
        <v>131.65699999999998</v>
      </c>
      <c r="L12" s="39">
        <f>+J12-K12</f>
        <v>6.3790000000000191</v>
      </c>
      <c r="M12" s="40">
        <f>+J12/K12-1</f>
        <v>4.8451658476192039E-2</v>
      </c>
      <c r="N12" s="26"/>
      <c r="P12" s="42"/>
    </row>
    <row r="13" spans="1:19" x14ac:dyDescent="0.25">
      <c r="A13" s="18"/>
      <c r="B13" s="28"/>
      <c r="C13" s="28"/>
      <c r="D13" s="28" t="s">
        <v>22</v>
      </c>
      <c r="E13" s="36" t="s">
        <v>19</v>
      </c>
      <c r="F13" s="37"/>
      <c r="G13" s="39">
        <v>0</v>
      </c>
      <c r="H13" s="39">
        <v>63.566000000000003</v>
      </c>
      <c r="I13" s="37"/>
      <c r="J13" s="39">
        <f>G13+H13</f>
        <v>63.566000000000003</v>
      </c>
      <c r="K13" s="39">
        <v>63.566000000000003</v>
      </c>
      <c r="L13" s="39">
        <f>+J13-K13</f>
        <v>0</v>
      </c>
      <c r="M13" s="40">
        <f>+J13/K13-1</f>
        <v>0</v>
      </c>
      <c r="N13" s="26"/>
      <c r="P13" s="42"/>
    </row>
    <row r="14" spans="1:19" x14ac:dyDescent="0.25">
      <c r="A14" s="18"/>
      <c r="B14" s="28"/>
      <c r="C14" s="28"/>
      <c r="D14" s="28" t="s">
        <v>22</v>
      </c>
      <c r="E14" s="36" t="s">
        <v>21</v>
      </c>
      <c r="F14" s="37"/>
      <c r="G14" s="39">
        <v>0</v>
      </c>
      <c r="H14" s="39">
        <v>96.805999999999997</v>
      </c>
      <c r="I14" s="37"/>
      <c r="J14" s="39">
        <f>G14+H14</f>
        <v>96.805999999999997</v>
      </c>
      <c r="K14" s="39">
        <v>96.805999999999997</v>
      </c>
      <c r="L14" s="39">
        <f>+J14-K14</f>
        <v>0</v>
      </c>
      <c r="M14" s="40">
        <f>+J14/K14-1</f>
        <v>0</v>
      </c>
      <c r="N14" s="26"/>
      <c r="P14" s="42"/>
    </row>
    <row r="15" spans="1:19" x14ac:dyDescent="0.25">
      <c r="A15" s="18"/>
      <c r="B15" s="28"/>
      <c r="C15" s="28"/>
      <c r="D15" s="28"/>
      <c r="E15" s="36"/>
      <c r="F15" s="37"/>
      <c r="G15" s="43"/>
      <c r="H15" s="39"/>
      <c r="I15" s="37"/>
      <c r="J15" s="39"/>
      <c r="K15" s="39"/>
      <c r="L15" s="39"/>
      <c r="M15" s="40"/>
      <c r="N15" s="26"/>
      <c r="P15" s="42"/>
    </row>
    <row r="16" spans="1:19" ht="4.1500000000000004" customHeight="1" x14ac:dyDescent="0.25">
      <c r="A16" s="18"/>
      <c r="B16" s="44"/>
      <c r="C16" s="45"/>
      <c r="D16" s="33"/>
      <c r="E16" s="33"/>
      <c r="F16" s="21"/>
      <c r="G16" s="21"/>
      <c r="H16" s="33"/>
      <c r="I16" s="21"/>
      <c r="J16" s="21"/>
      <c r="K16" s="21"/>
      <c r="L16" s="46"/>
      <c r="M16" s="47"/>
      <c r="N16" s="26"/>
      <c r="P16" s="42"/>
    </row>
    <row r="17" spans="1:16" x14ac:dyDescent="0.25">
      <c r="A17" s="18"/>
      <c r="B17" s="27" t="s">
        <v>23</v>
      </c>
      <c r="C17" s="28"/>
      <c r="D17" s="28"/>
      <c r="E17" s="36"/>
      <c r="F17" s="37"/>
      <c r="G17" s="38"/>
      <c r="H17" s="39"/>
      <c r="I17" s="37"/>
      <c r="J17" s="38"/>
      <c r="K17" s="38"/>
      <c r="L17" s="39"/>
      <c r="M17" s="40"/>
      <c r="N17" s="26"/>
      <c r="P17" s="42"/>
    </row>
    <row r="18" spans="1:16" x14ac:dyDescent="0.25">
      <c r="A18" s="18"/>
      <c r="B18" s="27"/>
      <c r="C18" s="28"/>
      <c r="D18" s="28"/>
      <c r="E18" s="36"/>
      <c r="F18" s="37"/>
      <c r="G18" s="39"/>
      <c r="H18" s="39"/>
      <c r="I18" s="37"/>
      <c r="J18" s="39"/>
      <c r="K18" s="39"/>
      <c r="L18" s="39"/>
      <c r="M18" s="40"/>
      <c r="N18" s="26"/>
      <c r="P18" s="42"/>
    </row>
    <row r="19" spans="1:16" x14ac:dyDescent="0.25">
      <c r="A19" s="18"/>
      <c r="B19" s="28"/>
      <c r="C19" s="28" t="s">
        <v>24</v>
      </c>
      <c r="D19" s="28" t="s">
        <v>25</v>
      </c>
      <c r="E19" s="36" t="s">
        <v>19</v>
      </c>
      <c r="F19" s="37"/>
      <c r="G19" s="39">
        <f>+G11</f>
        <v>41.23</v>
      </c>
      <c r="H19" s="39">
        <v>63.566000000000003</v>
      </c>
      <c r="I19" s="37"/>
      <c r="J19" s="39">
        <f>G19+H19</f>
        <v>104.79599999999999</v>
      </c>
      <c r="K19" s="39">
        <v>98.417000000000002</v>
      </c>
      <c r="L19" s="39">
        <f>+J19-K19</f>
        <v>6.3789999999999907</v>
      </c>
      <c r="M19" s="40">
        <f>+J19/K19-1</f>
        <v>6.4816037879634525E-2</v>
      </c>
      <c r="N19" s="26"/>
      <c r="P19" s="42"/>
    </row>
    <row r="20" spans="1:16" x14ac:dyDescent="0.25">
      <c r="A20" s="18"/>
      <c r="B20" s="28"/>
      <c r="C20" s="28" t="s">
        <v>26</v>
      </c>
      <c r="D20" s="28" t="s">
        <v>25</v>
      </c>
      <c r="E20" s="36" t="s">
        <v>21</v>
      </c>
      <c r="F20" s="37"/>
      <c r="G20" s="39">
        <f>+G11</f>
        <v>41.23</v>
      </c>
      <c r="H20" s="39">
        <v>96.805999999999997</v>
      </c>
      <c r="I20" s="37"/>
      <c r="J20" s="39">
        <f>G20+H20</f>
        <v>138.036</v>
      </c>
      <c r="K20" s="39">
        <v>131.65699999999998</v>
      </c>
      <c r="L20" s="39">
        <f>+J20-K20</f>
        <v>6.3790000000000191</v>
      </c>
      <c r="M20" s="40">
        <f>+J20/K20-1</f>
        <v>4.8451658476192039E-2</v>
      </c>
      <c r="N20" s="26"/>
      <c r="P20" s="42"/>
    </row>
    <row r="21" spans="1:16" x14ac:dyDescent="0.25">
      <c r="A21" s="18"/>
      <c r="B21" s="28"/>
      <c r="C21" s="28" t="s">
        <v>27</v>
      </c>
      <c r="D21" s="28" t="s">
        <v>28</v>
      </c>
      <c r="E21" s="36" t="s">
        <v>19</v>
      </c>
      <c r="F21" s="37"/>
      <c r="G21" s="39">
        <v>0</v>
      </c>
      <c r="H21" s="39">
        <v>63.566000000000003</v>
      </c>
      <c r="I21" s="37"/>
      <c r="J21" s="39">
        <f>G21+H21</f>
        <v>63.566000000000003</v>
      </c>
      <c r="K21" s="39">
        <v>63.566000000000003</v>
      </c>
      <c r="L21" s="39">
        <f>+J21-K21</f>
        <v>0</v>
      </c>
      <c r="M21" s="40">
        <f>+J21/K21-1</f>
        <v>0</v>
      </c>
      <c r="N21" s="26"/>
      <c r="P21" s="42"/>
    </row>
    <row r="22" spans="1:16" x14ac:dyDescent="0.25">
      <c r="A22" s="18"/>
      <c r="B22" s="28"/>
      <c r="C22" s="28"/>
      <c r="D22" s="28" t="s">
        <v>28</v>
      </c>
      <c r="E22" s="36" t="s">
        <v>21</v>
      </c>
      <c r="F22" s="37"/>
      <c r="G22" s="39">
        <v>0</v>
      </c>
      <c r="H22" s="39">
        <v>96.805999999999997</v>
      </c>
      <c r="I22" s="37"/>
      <c r="J22" s="39">
        <f>G22+H22</f>
        <v>96.805999999999997</v>
      </c>
      <c r="K22" s="39">
        <v>96.805999999999997</v>
      </c>
      <c r="L22" s="39">
        <f>+J22-K22</f>
        <v>0</v>
      </c>
      <c r="M22" s="40">
        <f>+J22/K22-1</f>
        <v>0</v>
      </c>
      <c r="N22" s="26"/>
      <c r="P22" s="42"/>
    </row>
    <row r="23" spans="1:16" x14ac:dyDescent="0.25">
      <c r="A23" s="18"/>
      <c r="B23" s="28"/>
      <c r="C23" s="28"/>
      <c r="D23" s="28"/>
      <c r="E23" s="36"/>
      <c r="F23" s="37"/>
      <c r="G23" s="43"/>
      <c r="H23" s="39"/>
      <c r="I23" s="37"/>
      <c r="J23" s="39"/>
      <c r="K23" s="39"/>
      <c r="L23" s="39"/>
      <c r="M23" s="40"/>
      <c r="N23" s="26"/>
      <c r="P23" s="42"/>
    </row>
    <row r="24" spans="1:16" ht="6" customHeight="1" x14ac:dyDescent="0.25">
      <c r="A24" s="18"/>
      <c r="B24" s="44"/>
      <c r="C24" s="45"/>
      <c r="D24" s="33"/>
      <c r="E24" s="33"/>
      <c r="F24" s="21"/>
      <c r="G24" s="48"/>
      <c r="H24" s="33"/>
      <c r="I24" s="21"/>
      <c r="J24" s="21"/>
      <c r="K24" s="21"/>
      <c r="L24" s="46"/>
      <c r="M24" s="47"/>
      <c r="N24" s="26"/>
      <c r="P24" s="42"/>
    </row>
    <row r="25" spans="1:16" x14ac:dyDescent="0.25">
      <c r="A25" s="18"/>
      <c r="B25" s="27" t="s">
        <v>29</v>
      </c>
      <c r="C25" s="28"/>
      <c r="D25" s="28"/>
      <c r="E25" s="36"/>
      <c r="F25" s="37"/>
      <c r="G25" s="39"/>
      <c r="H25" s="39"/>
      <c r="I25" s="37"/>
      <c r="J25" s="38"/>
      <c r="K25" s="38"/>
      <c r="L25" s="39"/>
      <c r="M25" s="40"/>
      <c r="N25" s="26"/>
      <c r="P25" s="42"/>
    </row>
    <row r="26" spans="1:16" x14ac:dyDescent="0.25">
      <c r="A26" s="18"/>
      <c r="B26" s="27"/>
      <c r="C26" s="28"/>
      <c r="D26" s="28"/>
      <c r="E26" s="36"/>
      <c r="F26" s="37"/>
      <c r="G26" s="39"/>
      <c r="H26" s="39"/>
      <c r="I26" s="37"/>
      <c r="J26" s="39"/>
      <c r="K26" s="39"/>
      <c r="L26" s="39"/>
      <c r="M26" s="40"/>
      <c r="N26" s="26"/>
      <c r="P26" s="42"/>
    </row>
    <row r="27" spans="1:16" x14ac:dyDescent="0.25">
      <c r="A27" s="18"/>
      <c r="B27" s="28"/>
      <c r="C27" s="28" t="s">
        <v>30</v>
      </c>
      <c r="D27" s="28" t="s">
        <v>31</v>
      </c>
      <c r="E27" s="36" t="s">
        <v>19</v>
      </c>
      <c r="F27" s="37"/>
      <c r="G27" s="39">
        <f>G11</f>
        <v>41.23</v>
      </c>
      <c r="H27" s="39">
        <v>63.566000000000003</v>
      </c>
      <c r="I27" s="37"/>
      <c r="J27" s="39">
        <f>G27+H27</f>
        <v>104.79599999999999</v>
      </c>
      <c r="K27" s="39">
        <v>98.417000000000002</v>
      </c>
      <c r="L27" s="39">
        <f>+J27-K27</f>
        <v>6.3789999999999907</v>
      </c>
      <c r="M27" s="40">
        <f>+J27/K27-1</f>
        <v>6.4816037879634525E-2</v>
      </c>
      <c r="N27" s="26"/>
      <c r="P27" s="42"/>
    </row>
    <row r="28" spans="1:16" x14ac:dyDescent="0.25">
      <c r="A28" s="18"/>
      <c r="B28" s="28"/>
      <c r="C28" s="28" t="s">
        <v>32</v>
      </c>
      <c r="D28" s="28" t="s">
        <v>31</v>
      </c>
      <c r="E28" s="36" t="s">
        <v>21</v>
      </c>
      <c r="F28" s="37"/>
      <c r="G28" s="39">
        <f>G11</f>
        <v>41.23</v>
      </c>
      <c r="H28" s="39">
        <v>96.805999999999997</v>
      </c>
      <c r="I28" s="37"/>
      <c r="J28" s="39">
        <f>G28+H28</f>
        <v>138.036</v>
      </c>
      <c r="K28" s="39">
        <v>131.65699999999998</v>
      </c>
      <c r="L28" s="39">
        <f>+J28-K28</f>
        <v>6.3790000000000191</v>
      </c>
      <c r="M28" s="40">
        <f>+J28/K28-1</f>
        <v>4.8451658476192039E-2</v>
      </c>
      <c r="N28" s="26"/>
      <c r="P28" s="42"/>
    </row>
    <row r="29" spans="1:16" x14ac:dyDescent="0.25">
      <c r="A29" s="18"/>
      <c r="B29" s="28"/>
      <c r="C29" s="28"/>
      <c r="D29" s="28" t="s">
        <v>33</v>
      </c>
      <c r="E29" s="36" t="s">
        <v>19</v>
      </c>
      <c r="F29" s="37"/>
      <c r="G29" s="39">
        <v>0</v>
      </c>
      <c r="H29" s="39">
        <f>H13</f>
        <v>63.566000000000003</v>
      </c>
      <c r="I29" s="37"/>
      <c r="J29" s="39">
        <f>G29+H29</f>
        <v>63.566000000000003</v>
      </c>
      <c r="K29" s="39">
        <v>63.566000000000003</v>
      </c>
      <c r="L29" s="39">
        <f>+J29-K29</f>
        <v>0</v>
      </c>
      <c r="M29" s="40">
        <f>+J29/K29-1</f>
        <v>0</v>
      </c>
      <c r="N29" s="26"/>
      <c r="P29" s="42"/>
    </row>
    <row r="30" spans="1:16" x14ac:dyDescent="0.25">
      <c r="A30" s="18"/>
      <c r="B30" s="28"/>
      <c r="C30" s="28"/>
      <c r="D30" s="28" t="s">
        <v>33</v>
      </c>
      <c r="E30" s="36" t="s">
        <v>21</v>
      </c>
      <c r="F30" s="37"/>
      <c r="G30" s="39">
        <v>0</v>
      </c>
      <c r="H30" s="39">
        <f>H14</f>
        <v>96.805999999999997</v>
      </c>
      <c r="I30" s="37"/>
      <c r="J30" s="39">
        <f>G30+H30</f>
        <v>96.805999999999997</v>
      </c>
      <c r="K30" s="39">
        <v>96.805999999999997</v>
      </c>
      <c r="L30" s="39">
        <f>+J30-K30</f>
        <v>0</v>
      </c>
      <c r="M30" s="40">
        <f>+J30/K30-1</f>
        <v>0</v>
      </c>
      <c r="N30" s="26"/>
      <c r="P30" s="42"/>
    </row>
    <row r="31" spans="1:16" x14ac:dyDescent="0.25">
      <c r="A31" s="18"/>
      <c r="B31" s="28"/>
      <c r="C31" s="28"/>
      <c r="D31" s="28"/>
      <c r="E31" s="36"/>
      <c r="F31" s="37"/>
      <c r="G31" s="39"/>
      <c r="H31" s="39"/>
      <c r="I31" s="37"/>
      <c r="J31" s="39"/>
      <c r="K31" s="39"/>
      <c r="L31" s="39"/>
      <c r="M31" s="40"/>
      <c r="N31" s="26"/>
      <c r="P31" s="42"/>
    </row>
    <row r="32" spans="1:16" x14ac:dyDescent="0.25">
      <c r="A32" s="18"/>
      <c r="B32" s="28"/>
      <c r="C32" s="28" t="s">
        <v>34</v>
      </c>
      <c r="D32" s="28" t="s">
        <v>35</v>
      </c>
      <c r="E32" s="36" t="s">
        <v>36</v>
      </c>
      <c r="F32" s="37"/>
      <c r="G32" s="39">
        <f>G11</f>
        <v>41.23</v>
      </c>
      <c r="H32" s="39">
        <f>H28</f>
        <v>96.805999999999997</v>
      </c>
      <c r="I32" s="37"/>
      <c r="J32" s="39">
        <f>G32+H32</f>
        <v>138.036</v>
      </c>
      <c r="K32" s="39">
        <v>131.65699999999998</v>
      </c>
      <c r="L32" s="39">
        <f>+J32-K32</f>
        <v>6.3790000000000191</v>
      </c>
      <c r="M32" s="40">
        <f>+J32/K32-1</f>
        <v>4.8451658476192039E-2</v>
      </c>
      <c r="N32" s="26"/>
      <c r="P32" s="42"/>
    </row>
    <row r="33" spans="1:17" x14ac:dyDescent="0.25">
      <c r="A33" s="18"/>
      <c r="B33" s="28"/>
      <c r="C33" s="28" t="s">
        <v>37</v>
      </c>
      <c r="D33" s="28" t="s">
        <v>38</v>
      </c>
      <c r="E33" s="36" t="s">
        <v>36</v>
      </c>
      <c r="F33" s="37"/>
      <c r="G33" s="39">
        <v>0</v>
      </c>
      <c r="H33" s="39">
        <f>H30</f>
        <v>96.805999999999997</v>
      </c>
      <c r="I33" s="37"/>
      <c r="J33" s="39">
        <f>G33+H33</f>
        <v>96.805999999999997</v>
      </c>
      <c r="K33" s="39">
        <v>96.805999999999997</v>
      </c>
      <c r="L33" s="39">
        <f>+J33-K33</f>
        <v>0</v>
      </c>
      <c r="M33" s="40">
        <f>+J33/K33-1</f>
        <v>0</v>
      </c>
      <c r="N33" s="26"/>
      <c r="P33" s="42"/>
    </row>
    <row r="34" spans="1:17" x14ac:dyDescent="0.25">
      <c r="A34" s="18"/>
      <c r="B34" s="28"/>
      <c r="C34" s="28"/>
      <c r="D34" s="28"/>
      <c r="E34" s="36"/>
      <c r="F34" s="37"/>
      <c r="G34" s="43"/>
      <c r="H34" s="39"/>
      <c r="I34" s="37"/>
      <c r="J34" s="43"/>
      <c r="K34" s="43"/>
      <c r="L34" s="39"/>
      <c r="M34" s="40"/>
      <c r="N34" s="26"/>
      <c r="P34" s="42"/>
    </row>
    <row r="35" spans="1:17" ht="6.65" customHeight="1" x14ac:dyDescent="0.25">
      <c r="A35" s="18"/>
      <c r="B35" s="44"/>
      <c r="C35" s="45"/>
      <c r="D35" s="33"/>
      <c r="E35" s="33"/>
      <c r="F35" s="21"/>
      <c r="G35" s="21"/>
      <c r="H35" s="33"/>
      <c r="I35" s="21"/>
      <c r="J35" s="21"/>
      <c r="K35" s="21"/>
      <c r="L35" s="46"/>
      <c r="M35" s="49"/>
      <c r="N35" s="26"/>
      <c r="P35" s="42"/>
    </row>
    <row r="36" spans="1:17" x14ac:dyDescent="0.25">
      <c r="A36" s="18"/>
      <c r="B36" s="27" t="s">
        <v>39</v>
      </c>
      <c r="C36" s="28"/>
      <c r="D36" s="28"/>
      <c r="E36" s="36"/>
      <c r="F36" s="37"/>
      <c r="G36" s="38"/>
      <c r="H36" s="39"/>
      <c r="I36" s="37"/>
      <c r="J36" s="38"/>
      <c r="K36" s="38"/>
      <c r="L36" s="39"/>
      <c r="M36" s="40"/>
      <c r="N36" s="26"/>
      <c r="P36" s="42"/>
    </row>
    <row r="37" spans="1:17" x14ac:dyDescent="0.25">
      <c r="A37" s="18"/>
      <c r="B37" s="27"/>
      <c r="C37" s="28"/>
      <c r="D37" s="28"/>
      <c r="E37" s="36"/>
      <c r="F37" s="37"/>
      <c r="G37" s="39"/>
      <c r="H37" s="39"/>
      <c r="I37" s="37"/>
      <c r="J37" s="39"/>
      <c r="K37" s="39"/>
      <c r="L37" s="39"/>
      <c r="M37" s="40"/>
      <c r="N37" s="26"/>
      <c r="P37" s="42"/>
    </row>
    <row r="38" spans="1:17" x14ac:dyDescent="0.25">
      <c r="A38" s="18"/>
      <c r="B38" s="28"/>
      <c r="C38" s="28" t="s">
        <v>40</v>
      </c>
      <c r="D38" s="28" t="s">
        <v>41</v>
      </c>
      <c r="E38" s="36" t="s">
        <v>19</v>
      </c>
      <c r="F38" s="37"/>
      <c r="G38" s="39">
        <f>G11</f>
        <v>41.23</v>
      </c>
      <c r="H38" s="39">
        <v>30.027999999999999</v>
      </c>
      <c r="I38" s="37"/>
      <c r="J38" s="39">
        <f>G38+H38</f>
        <v>71.257999999999996</v>
      </c>
      <c r="K38" s="39">
        <v>64.878999999999991</v>
      </c>
      <c r="L38" s="39">
        <f>+J38-K38</f>
        <v>6.3790000000000049</v>
      </c>
      <c r="M38" s="40">
        <f>+J38/K38-1</f>
        <v>9.8321490775135301E-2</v>
      </c>
      <c r="N38" s="26"/>
      <c r="P38" s="42"/>
    </row>
    <row r="39" spans="1:17" x14ac:dyDescent="0.25">
      <c r="A39" s="18"/>
      <c r="B39" s="28"/>
      <c r="C39" s="28" t="s">
        <v>32</v>
      </c>
      <c r="D39" s="28" t="s">
        <v>41</v>
      </c>
      <c r="E39" s="36" t="s">
        <v>21</v>
      </c>
      <c r="F39" s="37"/>
      <c r="G39" s="39">
        <f>G11</f>
        <v>41.23</v>
      </c>
      <c r="H39" s="39">
        <v>44.149000000000001</v>
      </c>
      <c r="I39" s="37"/>
      <c r="J39" s="39">
        <f>G39+H39</f>
        <v>85.378999999999991</v>
      </c>
      <c r="K39" s="39">
        <v>79</v>
      </c>
      <c r="L39" s="39">
        <f>+J39-K39</f>
        <v>6.3789999999999907</v>
      </c>
      <c r="M39" s="40">
        <f>+J39/K39-1</f>
        <v>8.0746835443037845E-2</v>
      </c>
      <c r="N39" s="26"/>
      <c r="P39" s="42"/>
    </row>
    <row r="40" spans="1:17" x14ac:dyDescent="0.25">
      <c r="A40" s="18"/>
      <c r="B40" s="28"/>
      <c r="C40" s="28"/>
      <c r="D40" s="28" t="s">
        <v>42</v>
      </c>
      <c r="E40" s="36" t="s">
        <v>19</v>
      </c>
      <c r="F40" s="37"/>
      <c r="G40" s="39">
        <v>0</v>
      </c>
      <c r="H40" s="39">
        <v>30.027999999999999</v>
      </c>
      <c r="I40" s="37"/>
      <c r="J40" s="39">
        <f>G40+H40</f>
        <v>30.027999999999999</v>
      </c>
      <c r="K40" s="39">
        <v>30.027999999999999</v>
      </c>
      <c r="L40" s="39">
        <f>+J40-K40</f>
        <v>0</v>
      </c>
      <c r="M40" s="40">
        <f>+J40/K40-1</f>
        <v>0</v>
      </c>
      <c r="N40" s="26"/>
      <c r="P40" s="42"/>
    </row>
    <row r="41" spans="1:17" x14ac:dyDescent="0.25">
      <c r="A41" s="18"/>
      <c r="B41" s="28"/>
      <c r="C41" s="28"/>
      <c r="D41" s="28" t="s">
        <v>42</v>
      </c>
      <c r="E41" s="36" t="s">
        <v>21</v>
      </c>
      <c r="F41" s="37"/>
      <c r="G41" s="39">
        <v>0</v>
      </c>
      <c r="H41" s="39">
        <v>44.149000000000001</v>
      </c>
      <c r="I41" s="37"/>
      <c r="J41" s="39">
        <f>G41+H41</f>
        <v>44.149000000000001</v>
      </c>
      <c r="K41" s="39">
        <v>44.149000000000001</v>
      </c>
      <c r="L41" s="39">
        <f>+J41-K41</f>
        <v>0</v>
      </c>
      <c r="M41" s="40">
        <f>+J41/K41-1</f>
        <v>0</v>
      </c>
      <c r="N41" s="26"/>
      <c r="P41" s="42"/>
    </row>
    <row r="42" spans="1:17" x14ac:dyDescent="0.25">
      <c r="A42" s="18"/>
      <c r="B42" s="28"/>
      <c r="C42" s="28"/>
      <c r="D42" s="28"/>
      <c r="E42" s="36"/>
      <c r="F42" s="37"/>
      <c r="G42" s="39"/>
      <c r="H42" s="39"/>
      <c r="I42" s="37"/>
      <c r="J42" s="39"/>
      <c r="K42" s="39"/>
      <c r="L42" s="39"/>
      <c r="M42" s="40"/>
      <c r="N42" s="26"/>
      <c r="P42" s="42"/>
    </row>
    <row r="43" spans="1:17" x14ac:dyDescent="0.25">
      <c r="A43" s="18"/>
      <c r="B43" s="28"/>
      <c r="C43" s="28" t="s">
        <v>43</v>
      </c>
      <c r="D43" s="28" t="s">
        <v>44</v>
      </c>
      <c r="E43" s="36" t="s">
        <v>36</v>
      </c>
      <c r="F43" s="37"/>
      <c r="G43" s="39">
        <f>G11</f>
        <v>41.23</v>
      </c>
      <c r="H43" s="39">
        <f>H39</f>
        <v>44.149000000000001</v>
      </c>
      <c r="I43" s="37"/>
      <c r="J43" s="39">
        <f>G43+H43</f>
        <v>85.378999999999991</v>
      </c>
      <c r="K43" s="39">
        <v>79</v>
      </c>
      <c r="L43" s="39">
        <f>+J43-K43</f>
        <v>6.3789999999999907</v>
      </c>
      <c r="M43" s="40">
        <f>+J43/K43-1</f>
        <v>8.0746835443037845E-2</v>
      </c>
      <c r="N43" s="26"/>
      <c r="P43" s="42"/>
    </row>
    <row r="44" spans="1:17" x14ac:dyDescent="0.25">
      <c r="A44" s="18"/>
      <c r="B44" s="28"/>
      <c r="C44" s="28" t="s">
        <v>45</v>
      </c>
      <c r="D44" s="28" t="s">
        <v>46</v>
      </c>
      <c r="E44" s="36" t="s">
        <v>36</v>
      </c>
      <c r="F44" s="37"/>
      <c r="G44" s="39">
        <v>0</v>
      </c>
      <c r="H44" s="39">
        <f>H41</f>
        <v>44.149000000000001</v>
      </c>
      <c r="I44" s="37"/>
      <c r="J44" s="39">
        <f>G44+H44</f>
        <v>44.149000000000001</v>
      </c>
      <c r="K44" s="39">
        <v>44.149000000000001</v>
      </c>
      <c r="L44" s="39">
        <f>+J44-K44</f>
        <v>0</v>
      </c>
      <c r="M44" s="40">
        <f>+J44/K44-1</f>
        <v>0</v>
      </c>
      <c r="N44" s="26"/>
      <c r="P44" s="42"/>
    </row>
    <row r="45" spans="1:17" x14ac:dyDescent="0.25">
      <c r="A45" s="18"/>
      <c r="B45" s="28"/>
      <c r="C45" s="28"/>
      <c r="D45" s="28"/>
      <c r="E45" s="36"/>
      <c r="F45" s="37"/>
      <c r="G45" s="43"/>
      <c r="H45" s="39"/>
      <c r="I45" s="37"/>
      <c r="J45" s="43"/>
      <c r="K45" s="43"/>
      <c r="L45" s="39"/>
      <c r="M45" s="40"/>
      <c r="N45" s="26"/>
      <c r="O45" s="50"/>
      <c r="P45" s="42"/>
      <c r="Q45" s="50"/>
    </row>
    <row r="46" spans="1:17" ht="7.15" customHeight="1" x14ac:dyDescent="0.25">
      <c r="A46" s="18"/>
      <c r="B46" s="44"/>
      <c r="C46" s="45"/>
      <c r="D46" s="33"/>
      <c r="E46" s="33"/>
      <c r="F46" s="21"/>
      <c r="G46" s="21"/>
      <c r="H46" s="33"/>
      <c r="I46" s="21"/>
      <c r="J46" s="21"/>
      <c r="K46" s="21"/>
      <c r="L46" s="46"/>
      <c r="M46" s="49"/>
      <c r="N46" s="26"/>
      <c r="P46" s="42"/>
    </row>
    <row r="47" spans="1:17" x14ac:dyDescent="0.25">
      <c r="A47" s="18"/>
      <c r="B47" s="27" t="s">
        <v>47</v>
      </c>
      <c r="C47" s="28"/>
      <c r="D47" s="28"/>
      <c r="E47" s="36"/>
      <c r="F47" s="37"/>
      <c r="G47" s="38"/>
      <c r="H47" s="39"/>
      <c r="I47" s="37"/>
      <c r="J47" s="38"/>
      <c r="K47" s="38"/>
      <c r="L47" s="39"/>
      <c r="M47" s="40"/>
      <c r="N47" s="26"/>
      <c r="P47" s="42"/>
    </row>
    <row r="48" spans="1:17" x14ac:dyDescent="0.25">
      <c r="A48" s="18"/>
      <c r="B48" s="27"/>
      <c r="C48" s="28"/>
      <c r="D48" s="28"/>
      <c r="E48" s="36"/>
      <c r="F48" s="37"/>
      <c r="G48" s="39"/>
      <c r="H48" s="39"/>
      <c r="I48" s="37"/>
      <c r="J48" s="39"/>
      <c r="K48" s="39"/>
      <c r="L48" s="39"/>
      <c r="M48" s="40"/>
      <c r="N48" s="26"/>
      <c r="P48" s="42"/>
    </row>
    <row r="49" spans="1:17" x14ac:dyDescent="0.25">
      <c r="A49" s="18"/>
      <c r="B49" s="28"/>
      <c r="C49" s="28" t="s">
        <v>65</v>
      </c>
      <c r="D49" s="28" t="s">
        <v>48</v>
      </c>
      <c r="E49" s="36" t="s">
        <v>49</v>
      </c>
      <c r="F49" s="37"/>
      <c r="G49" s="39">
        <f>G11</f>
        <v>41.23</v>
      </c>
      <c r="H49" s="39">
        <v>63.566000000000003</v>
      </c>
      <c r="I49" s="37"/>
      <c r="J49" s="39">
        <f>G49+H49</f>
        <v>104.79599999999999</v>
      </c>
      <c r="K49" s="39">
        <v>98.417000000000002</v>
      </c>
      <c r="L49" s="39">
        <f>+J49-K49</f>
        <v>6.3789999999999907</v>
      </c>
      <c r="M49" s="40">
        <f>+J49/K49-1</f>
        <v>6.4816037879634525E-2</v>
      </c>
      <c r="N49" s="26"/>
      <c r="P49" s="42"/>
    </row>
    <row r="50" spans="1:17" x14ac:dyDescent="0.25">
      <c r="A50" s="18"/>
      <c r="B50" s="28"/>
      <c r="C50" s="28" t="s">
        <v>32</v>
      </c>
      <c r="D50" s="28" t="s">
        <v>48</v>
      </c>
      <c r="E50" s="36" t="s">
        <v>50</v>
      </c>
      <c r="F50" s="37"/>
      <c r="G50" s="39">
        <f>G11</f>
        <v>41.23</v>
      </c>
      <c r="H50" s="39">
        <v>96.805999999999997</v>
      </c>
      <c r="I50" s="37"/>
      <c r="J50" s="39">
        <f>G50+H50</f>
        <v>138.036</v>
      </c>
      <c r="K50" s="39">
        <v>131.65699999999998</v>
      </c>
      <c r="L50" s="39">
        <f>+J50-K50</f>
        <v>6.3790000000000191</v>
      </c>
      <c r="M50" s="40">
        <f>+J50/K50-1</f>
        <v>4.8451658476192039E-2</v>
      </c>
      <c r="N50" s="26"/>
      <c r="P50" s="42"/>
    </row>
    <row r="51" spans="1:17" x14ac:dyDescent="0.25">
      <c r="A51" s="18"/>
      <c r="B51" s="28"/>
      <c r="C51" s="28"/>
      <c r="D51" s="28" t="s">
        <v>51</v>
      </c>
      <c r="E51" s="36" t="s">
        <v>49</v>
      </c>
      <c r="F51" s="37"/>
      <c r="G51" s="39">
        <v>0</v>
      </c>
      <c r="H51" s="39">
        <v>63.566000000000003</v>
      </c>
      <c r="I51" s="37"/>
      <c r="J51" s="39">
        <f>G51+H51</f>
        <v>63.566000000000003</v>
      </c>
      <c r="K51" s="39">
        <v>63.566000000000003</v>
      </c>
      <c r="L51" s="39">
        <f>+J51-K51</f>
        <v>0</v>
      </c>
      <c r="M51" s="40">
        <f>+J51/K51-1</f>
        <v>0</v>
      </c>
      <c r="N51" s="26"/>
      <c r="P51" s="42"/>
    </row>
    <row r="52" spans="1:17" x14ac:dyDescent="0.25">
      <c r="A52" s="18"/>
      <c r="B52" s="28"/>
      <c r="C52" s="28"/>
      <c r="D52" s="28" t="s">
        <v>51</v>
      </c>
      <c r="E52" s="36" t="s">
        <v>50</v>
      </c>
      <c r="F52" s="37"/>
      <c r="G52" s="39">
        <v>0</v>
      </c>
      <c r="H52" s="39">
        <v>96.805999999999997</v>
      </c>
      <c r="I52" s="37"/>
      <c r="J52" s="39">
        <f>G52+H52</f>
        <v>96.805999999999997</v>
      </c>
      <c r="K52" s="39">
        <v>96.805999999999997</v>
      </c>
      <c r="L52" s="39">
        <f>+J52-K52</f>
        <v>0</v>
      </c>
      <c r="M52" s="40">
        <f>+J52/K52-1</f>
        <v>0</v>
      </c>
      <c r="N52" s="26"/>
      <c r="P52" s="42"/>
    </row>
    <row r="53" spans="1:17" x14ac:dyDescent="0.25">
      <c r="A53" s="18"/>
      <c r="B53" s="28"/>
      <c r="C53" s="28"/>
      <c r="D53" s="28"/>
      <c r="E53" s="36"/>
      <c r="F53" s="37"/>
      <c r="G53" s="43"/>
      <c r="H53" s="39"/>
      <c r="I53" s="37"/>
      <c r="J53" s="43"/>
      <c r="K53" s="43"/>
      <c r="L53" s="39"/>
      <c r="M53" s="40"/>
      <c r="N53" s="26"/>
      <c r="P53" s="42"/>
    </row>
    <row r="54" spans="1:17" ht="7.15" customHeight="1" x14ac:dyDescent="0.25">
      <c r="A54" s="18"/>
      <c r="B54" s="44"/>
      <c r="C54" s="45"/>
      <c r="D54" s="33"/>
      <c r="E54" s="33"/>
      <c r="F54" s="21"/>
      <c r="G54" s="21"/>
      <c r="H54" s="33"/>
      <c r="I54" s="21"/>
      <c r="J54" s="21"/>
      <c r="K54" s="21"/>
      <c r="L54" s="46"/>
      <c r="M54" s="49"/>
      <c r="N54" s="26"/>
      <c r="P54" s="42"/>
    </row>
    <row r="55" spans="1:17" x14ac:dyDescent="0.25">
      <c r="A55" s="18"/>
      <c r="B55" s="27" t="s">
        <v>52</v>
      </c>
      <c r="C55" s="28"/>
      <c r="D55" s="28"/>
      <c r="E55" s="36"/>
      <c r="F55" s="37"/>
      <c r="G55" s="38"/>
      <c r="H55" s="38"/>
      <c r="I55" s="37"/>
      <c r="J55" s="38"/>
      <c r="K55" s="38"/>
      <c r="L55" s="38"/>
      <c r="M55" s="40"/>
      <c r="N55" s="26"/>
      <c r="P55" s="42"/>
    </row>
    <row r="56" spans="1:17" x14ac:dyDescent="0.25">
      <c r="A56" s="18"/>
      <c r="B56" s="27"/>
      <c r="C56" s="28"/>
      <c r="D56" s="28"/>
      <c r="E56" s="36"/>
      <c r="F56" s="37"/>
      <c r="G56" s="39"/>
      <c r="H56" s="39"/>
      <c r="I56" s="37"/>
      <c r="J56" s="39"/>
      <c r="K56" s="39"/>
      <c r="L56" s="39"/>
      <c r="M56" s="40"/>
      <c r="N56" s="26"/>
      <c r="P56" s="42"/>
    </row>
    <row r="57" spans="1:17" x14ac:dyDescent="0.25">
      <c r="A57" s="18"/>
      <c r="B57" s="28"/>
      <c r="C57" s="28" t="s">
        <v>53</v>
      </c>
      <c r="D57" s="28" t="s">
        <v>54</v>
      </c>
      <c r="E57" s="36" t="s">
        <v>36</v>
      </c>
      <c r="F57" s="37"/>
      <c r="G57" s="39">
        <f>G11</f>
        <v>41.23</v>
      </c>
      <c r="H57" s="39">
        <v>27.324000000000002</v>
      </c>
      <c r="I57" s="37"/>
      <c r="J57" s="39">
        <f>G57+H57</f>
        <v>68.554000000000002</v>
      </c>
      <c r="K57" s="39">
        <v>62.174999999999997</v>
      </c>
      <c r="L57" s="39">
        <f>+J57-K57</f>
        <v>6.3790000000000049</v>
      </c>
      <c r="M57" s="40">
        <f>+J57/K57-1</f>
        <v>0.10259750703659032</v>
      </c>
      <c r="N57" s="26"/>
      <c r="P57" s="42"/>
    </row>
    <row r="58" spans="1:17" x14ac:dyDescent="0.25">
      <c r="A58" s="18"/>
      <c r="B58" s="28"/>
      <c r="C58" s="28" t="s">
        <v>55</v>
      </c>
      <c r="D58" s="28" t="s">
        <v>56</v>
      </c>
      <c r="E58" s="36" t="s">
        <v>36</v>
      </c>
      <c r="F58" s="37"/>
      <c r="G58" s="39">
        <v>0</v>
      </c>
      <c r="H58" s="39">
        <v>27.324000000000002</v>
      </c>
      <c r="I58" s="37"/>
      <c r="J58" s="39">
        <f>G58+H58</f>
        <v>27.324000000000002</v>
      </c>
      <c r="K58" s="39">
        <v>27.324000000000002</v>
      </c>
      <c r="L58" s="39">
        <f>+J58-K58</f>
        <v>0</v>
      </c>
      <c r="M58" s="40">
        <f>+J58/K58-1</f>
        <v>0</v>
      </c>
      <c r="N58" s="26"/>
      <c r="P58" s="42"/>
    </row>
    <row r="59" spans="1:17" x14ac:dyDescent="0.25">
      <c r="A59" s="18"/>
      <c r="B59" s="28"/>
      <c r="C59" s="28"/>
      <c r="D59" s="28"/>
      <c r="E59" s="36"/>
      <c r="F59" s="37"/>
      <c r="G59" s="43"/>
      <c r="H59" s="43"/>
      <c r="I59" s="37"/>
      <c r="J59" s="39"/>
      <c r="K59" s="39"/>
      <c r="L59" s="43"/>
      <c r="M59" s="40"/>
      <c r="N59" s="26"/>
    </row>
    <row r="60" spans="1:17" ht="6" customHeight="1" x14ac:dyDescent="0.25">
      <c r="A60" s="51"/>
      <c r="B60" s="32"/>
      <c r="C60" s="33"/>
      <c r="D60" s="33"/>
      <c r="E60" s="33"/>
      <c r="F60" s="48"/>
      <c r="G60" s="48"/>
      <c r="H60" s="33"/>
      <c r="I60" s="48"/>
      <c r="J60" s="52"/>
      <c r="K60" s="52"/>
      <c r="L60" s="33"/>
      <c r="M60" s="33"/>
      <c r="N60" s="53"/>
      <c r="O60" s="50"/>
      <c r="P60" s="50"/>
      <c r="Q60" s="50"/>
    </row>
    <row r="61" spans="1:17" x14ac:dyDescent="0.25">
      <c r="B61" s="50" t="s">
        <v>57</v>
      </c>
      <c r="C61" s="50"/>
      <c r="D61" s="17"/>
      <c r="L61" s="50"/>
      <c r="M61" s="50"/>
      <c r="N61" s="50"/>
      <c r="O61" s="50"/>
      <c r="P61" s="50"/>
      <c r="Q61" s="50"/>
    </row>
    <row r="62" spans="1:17" x14ac:dyDescent="0.25">
      <c r="B62" s="54"/>
      <c r="C62" s="55"/>
      <c r="D62" s="55"/>
      <c r="E62" s="56"/>
      <c r="F62" s="57"/>
      <c r="G62" s="55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B63" s="73" t="s">
        <v>66</v>
      </c>
      <c r="C63" s="55"/>
      <c r="D63" s="55"/>
      <c r="E63" s="56"/>
      <c r="F63" s="57"/>
      <c r="G63" s="55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B64" s="74" t="s">
        <v>67</v>
      </c>
      <c r="C64" s="58"/>
      <c r="D64" s="58"/>
      <c r="E64" s="58"/>
      <c r="F64" s="58"/>
      <c r="G64" s="58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25">
      <c r="B65" s="74" t="s">
        <v>68</v>
      </c>
      <c r="C65" s="58"/>
      <c r="D65" s="58"/>
      <c r="E65" s="58"/>
      <c r="F65" s="58"/>
      <c r="G65" s="58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25">
      <c r="B66" s="74" t="s">
        <v>69</v>
      </c>
      <c r="C66" s="58"/>
      <c r="D66" s="58"/>
      <c r="E66" s="58"/>
      <c r="F66" s="58"/>
      <c r="G66" s="58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25">
      <c r="B67" s="74" t="s">
        <v>70</v>
      </c>
      <c r="C67" s="58"/>
      <c r="D67" s="58"/>
      <c r="E67" s="58"/>
      <c r="F67" s="58"/>
      <c r="G67" s="58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25">
      <c r="B68" s="54"/>
      <c r="C68" s="58"/>
      <c r="D68" s="58"/>
      <c r="E68" s="58"/>
      <c r="F68" s="58"/>
      <c r="G68" s="58"/>
      <c r="H68" s="50"/>
      <c r="I68" s="50"/>
      <c r="J68" s="50"/>
      <c r="K68" s="50"/>
      <c r="L68" s="50"/>
      <c r="M68" s="50"/>
      <c r="N68" s="50"/>
      <c r="P68" s="50"/>
      <c r="Q68" s="50"/>
    </row>
    <row r="69" spans="2:17" x14ac:dyDescent="0.25">
      <c r="B69" s="54"/>
      <c r="C69" s="59"/>
      <c r="D69" s="6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7" x14ac:dyDescent="0.25">
      <c r="B70" s="54"/>
      <c r="C70" s="50"/>
      <c r="D70" s="6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E2AAF-FAD8-41DD-B791-AB1AE5D732DA}">
  <sheetPr>
    <pageSetUpPr fitToPage="1"/>
  </sheetPr>
  <dimension ref="A1:S70"/>
  <sheetViews>
    <sheetView workbookViewId="0"/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9.1796875" style="17" customWidth="1"/>
    <col min="4" max="4" width="11" style="61" customWidth="1"/>
    <col min="5" max="5" width="13" style="17" customWidth="1"/>
    <col min="6" max="6" width="1" style="17" customWidth="1"/>
    <col min="7" max="7" width="12.453125" style="17" customWidth="1"/>
    <col min="8" max="8" width="13.7265625" style="17" customWidth="1"/>
    <col min="9" max="9" width="1" style="17" customWidth="1"/>
    <col min="10" max="11" width="10.7265625" style="17" customWidth="1"/>
    <col min="12" max="12" width="10.1796875" style="17" customWidth="1"/>
    <col min="13" max="13" width="8.7265625" style="17"/>
    <col min="14" max="14" width="1" style="17" customWidth="1"/>
    <col min="15" max="17" width="10.1796875" style="17" customWidth="1"/>
    <col min="18" max="16384" width="8.7265625" style="17"/>
  </cols>
  <sheetData>
    <row r="1" spans="1:19" s="4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s="4" customFormat="1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s="4" customFormat="1" ht="15.5" x14ac:dyDescent="0.35">
      <c r="A3" s="9">
        <v>43556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8"/>
      <c r="B5" s="19"/>
      <c r="C5" s="19"/>
      <c r="D5" s="20"/>
      <c r="E5" s="21"/>
      <c r="F5" s="21"/>
      <c r="G5" s="22" t="s">
        <v>2</v>
      </c>
      <c r="H5" s="23" t="s">
        <v>3</v>
      </c>
      <c r="I5" s="24"/>
      <c r="J5" s="25" t="s">
        <v>4</v>
      </c>
      <c r="K5" s="25" t="s">
        <v>4</v>
      </c>
      <c r="L5" s="22" t="s">
        <v>5</v>
      </c>
      <c r="M5" s="22"/>
      <c r="N5" s="26"/>
    </row>
    <row r="6" spans="1:19" x14ac:dyDescent="0.25">
      <c r="A6" s="18"/>
      <c r="B6" s="27" t="s">
        <v>6</v>
      </c>
      <c r="C6" s="28"/>
      <c r="D6" s="28" t="s">
        <v>7</v>
      </c>
      <c r="E6" s="22" t="s">
        <v>8</v>
      </c>
      <c r="F6" s="24"/>
      <c r="G6" s="28" t="s">
        <v>9</v>
      </c>
      <c r="H6" s="29" t="s">
        <v>9</v>
      </c>
      <c r="I6" s="24"/>
      <c r="J6" s="29" t="s">
        <v>10</v>
      </c>
      <c r="K6" s="29" t="s">
        <v>10</v>
      </c>
      <c r="L6" s="28" t="s">
        <v>8</v>
      </c>
      <c r="M6" s="28" t="s">
        <v>11</v>
      </c>
      <c r="N6" s="26"/>
    </row>
    <row r="7" spans="1:19" x14ac:dyDescent="0.25">
      <c r="A7" s="18"/>
      <c r="B7" s="30"/>
      <c r="C7" s="30" t="s">
        <v>12</v>
      </c>
      <c r="D7" s="30" t="s">
        <v>9</v>
      </c>
      <c r="E7" s="30" t="s">
        <v>13</v>
      </c>
      <c r="F7" s="24"/>
      <c r="G7" s="30" t="s">
        <v>14</v>
      </c>
      <c r="H7" s="30" t="s">
        <v>14</v>
      </c>
      <c r="I7" s="24"/>
      <c r="J7" s="31">
        <v>43556</v>
      </c>
      <c r="K7" s="31">
        <v>43525</v>
      </c>
      <c r="L7" s="30" t="s">
        <v>15</v>
      </c>
      <c r="M7" s="30" t="s">
        <v>15</v>
      </c>
      <c r="N7" s="26"/>
    </row>
    <row r="8" spans="1:19" ht="4.9000000000000004" customHeight="1" x14ac:dyDescent="0.25">
      <c r="A8" s="18"/>
      <c r="B8" s="32"/>
      <c r="C8" s="33"/>
      <c r="D8" s="33"/>
      <c r="E8" s="33"/>
      <c r="F8" s="21"/>
      <c r="G8" s="21"/>
      <c r="H8" s="33"/>
      <c r="I8" s="21"/>
      <c r="J8" s="21"/>
      <c r="K8" s="21"/>
      <c r="L8" s="33"/>
      <c r="M8" s="34"/>
      <c r="N8" s="26"/>
      <c r="O8" s="35"/>
      <c r="Q8" s="35"/>
    </row>
    <row r="9" spans="1:19" x14ac:dyDescent="0.25">
      <c r="A9" s="18"/>
      <c r="B9" s="27" t="s">
        <v>16</v>
      </c>
      <c r="C9" s="28"/>
      <c r="D9" s="28"/>
      <c r="E9" s="36"/>
      <c r="F9" s="37"/>
      <c r="G9" s="38"/>
      <c r="H9" s="39"/>
      <c r="I9" s="37"/>
      <c r="J9" s="38"/>
      <c r="K9" s="38"/>
      <c r="L9" s="39"/>
      <c r="M9" s="40"/>
      <c r="N9" s="26"/>
      <c r="Q9" s="35"/>
    </row>
    <row r="10" spans="1:19" x14ac:dyDescent="0.25">
      <c r="A10" s="18"/>
      <c r="B10" s="27"/>
      <c r="C10" s="28"/>
      <c r="D10" s="28"/>
      <c r="E10" s="36"/>
      <c r="F10" s="37"/>
      <c r="G10" s="39"/>
      <c r="H10" s="39"/>
      <c r="I10" s="37"/>
      <c r="J10" s="39"/>
      <c r="K10" s="39"/>
      <c r="L10" s="39"/>
      <c r="M10" s="40"/>
      <c r="N10" s="26"/>
      <c r="O10" s="35"/>
      <c r="Q10" s="35"/>
    </row>
    <row r="11" spans="1:19" x14ac:dyDescent="0.25">
      <c r="A11" s="18"/>
      <c r="B11" s="28"/>
      <c r="C11" s="28" t="s">
        <v>17</v>
      </c>
      <c r="D11" s="28" t="s">
        <v>18</v>
      </c>
      <c r="E11" s="36" t="s">
        <v>19</v>
      </c>
      <c r="F11" s="37"/>
      <c r="G11" s="41">
        <v>29.803000000000001</v>
      </c>
      <c r="H11" s="39">
        <v>66.697000000000003</v>
      </c>
      <c r="I11" s="37"/>
      <c r="J11" s="39">
        <f>G11+H11</f>
        <v>96.5</v>
      </c>
      <c r="K11" s="39">
        <v>104.79599999999999</v>
      </c>
      <c r="L11" s="39">
        <f>+J11-K11</f>
        <v>-8.2959999999999923</v>
      </c>
      <c r="M11" s="40">
        <f>+J11/K11-1</f>
        <v>-7.9163326844535975E-2</v>
      </c>
      <c r="N11" s="26"/>
      <c r="P11" s="42"/>
    </row>
    <row r="12" spans="1:19" x14ac:dyDescent="0.25">
      <c r="A12" s="18"/>
      <c r="B12" s="28"/>
      <c r="C12" s="28" t="s">
        <v>20</v>
      </c>
      <c r="D12" s="28" t="s">
        <v>18</v>
      </c>
      <c r="E12" s="36" t="s">
        <v>21</v>
      </c>
      <c r="F12" s="37"/>
      <c r="G12" s="39">
        <f>+G11</f>
        <v>29.803000000000001</v>
      </c>
      <c r="H12" s="39">
        <v>100.045</v>
      </c>
      <c r="I12" s="37"/>
      <c r="J12" s="39">
        <f>G12+H12</f>
        <v>129.84800000000001</v>
      </c>
      <c r="K12" s="39">
        <v>138.036</v>
      </c>
      <c r="L12" s="39">
        <f>+J12-K12</f>
        <v>-8.1879999999999882</v>
      </c>
      <c r="M12" s="40">
        <f>+J12/K12-1</f>
        <v>-5.931785910921783E-2</v>
      </c>
      <c r="N12" s="26"/>
      <c r="P12" s="42"/>
    </row>
    <row r="13" spans="1:19" x14ac:dyDescent="0.25">
      <c r="A13" s="18"/>
      <c r="B13" s="28"/>
      <c r="C13" s="28"/>
      <c r="D13" s="28" t="s">
        <v>22</v>
      </c>
      <c r="E13" s="36" t="s">
        <v>19</v>
      </c>
      <c r="F13" s="37"/>
      <c r="G13" s="39">
        <v>0</v>
      </c>
      <c r="H13" s="39">
        <v>66.697000000000003</v>
      </c>
      <c r="I13" s="37"/>
      <c r="J13" s="39">
        <f>G13+H13</f>
        <v>66.697000000000003</v>
      </c>
      <c r="K13" s="39">
        <v>63.566000000000003</v>
      </c>
      <c r="L13" s="39">
        <f>+J13-K13</f>
        <v>3.1310000000000002</v>
      </c>
      <c r="M13" s="40">
        <f>+J13/K13-1</f>
        <v>4.9255891514331518E-2</v>
      </c>
      <c r="N13" s="26"/>
      <c r="P13" s="42"/>
    </row>
    <row r="14" spans="1:19" x14ac:dyDescent="0.25">
      <c r="A14" s="18"/>
      <c r="B14" s="28"/>
      <c r="C14" s="28"/>
      <c r="D14" s="28" t="s">
        <v>22</v>
      </c>
      <c r="E14" s="36" t="s">
        <v>21</v>
      </c>
      <c r="F14" s="37"/>
      <c r="G14" s="39">
        <v>0</v>
      </c>
      <c r="H14" s="39">
        <v>100.045</v>
      </c>
      <c r="I14" s="37"/>
      <c r="J14" s="39">
        <f>G14+H14</f>
        <v>100.045</v>
      </c>
      <c r="K14" s="39">
        <v>96.805999999999997</v>
      </c>
      <c r="L14" s="39">
        <f>+J14-K14</f>
        <v>3.2390000000000043</v>
      </c>
      <c r="M14" s="40">
        <f>+J14/K14-1</f>
        <v>3.345866991715396E-2</v>
      </c>
      <c r="N14" s="26"/>
      <c r="P14" s="42"/>
    </row>
    <row r="15" spans="1:19" x14ac:dyDescent="0.25">
      <c r="A15" s="18"/>
      <c r="B15" s="28"/>
      <c r="C15" s="28"/>
      <c r="D15" s="28"/>
      <c r="E15" s="36"/>
      <c r="F15" s="37"/>
      <c r="G15" s="43"/>
      <c r="H15" s="39"/>
      <c r="I15" s="37"/>
      <c r="J15" s="39"/>
      <c r="K15" s="39"/>
      <c r="L15" s="39"/>
      <c r="M15" s="40"/>
      <c r="N15" s="26"/>
      <c r="P15" s="42"/>
    </row>
    <row r="16" spans="1:19" ht="4.1500000000000004" customHeight="1" x14ac:dyDescent="0.25">
      <c r="A16" s="18"/>
      <c r="B16" s="44"/>
      <c r="C16" s="45"/>
      <c r="D16" s="33"/>
      <c r="E16" s="33"/>
      <c r="F16" s="21"/>
      <c r="G16" s="21"/>
      <c r="H16" s="33"/>
      <c r="I16" s="21"/>
      <c r="J16" s="21"/>
      <c r="K16" s="21"/>
      <c r="L16" s="46"/>
      <c r="M16" s="47"/>
      <c r="N16" s="26"/>
      <c r="P16" s="42"/>
    </row>
    <row r="17" spans="1:16" x14ac:dyDescent="0.25">
      <c r="A17" s="18"/>
      <c r="B17" s="27" t="s">
        <v>23</v>
      </c>
      <c r="C17" s="28"/>
      <c r="D17" s="28"/>
      <c r="E17" s="36"/>
      <c r="F17" s="37"/>
      <c r="G17" s="38"/>
      <c r="H17" s="39"/>
      <c r="I17" s="37"/>
      <c r="J17" s="38"/>
      <c r="K17" s="38"/>
      <c r="L17" s="39"/>
      <c r="M17" s="40"/>
      <c r="N17" s="26"/>
      <c r="P17" s="42"/>
    </row>
    <row r="18" spans="1:16" x14ac:dyDescent="0.25">
      <c r="A18" s="18"/>
      <c r="B18" s="27"/>
      <c r="C18" s="28"/>
      <c r="D18" s="28"/>
      <c r="E18" s="36"/>
      <c r="F18" s="37"/>
      <c r="G18" s="39"/>
      <c r="H18" s="39"/>
      <c r="I18" s="37"/>
      <c r="J18" s="39"/>
      <c r="K18" s="39"/>
      <c r="L18" s="39"/>
      <c r="M18" s="40"/>
      <c r="N18" s="26"/>
      <c r="P18" s="42"/>
    </row>
    <row r="19" spans="1:16" x14ac:dyDescent="0.25">
      <c r="A19" s="18"/>
      <c r="B19" s="28"/>
      <c r="C19" s="28" t="s">
        <v>24</v>
      </c>
      <c r="D19" s="28" t="s">
        <v>25</v>
      </c>
      <c r="E19" s="36" t="s">
        <v>19</v>
      </c>
      <c r="F19" s="37"/>
      <c r="G19" s="39">
        <f>+G11</f>
        <v>29.803000000000001</v>
      </c>
      <c r="H19" s="39">
        <v>66.697000000000003</v>
      </c>
      <c r="I19" s="37"/>
      <c r="J19" s="39">
        <f>G19+H19</f>
        <v>96.5</v>
      </c>
      <c r="K19" s="39">
        <v>104.79599999999999</v>
      </c>
      <c r="L19" s="39">
        <f>+J19-K19</f>
        <v>-8.2959999999999923</v>
      </c>
      <c r="M19" s="40">
        <f>+J19/K19-1</f>
        <v>-7.9163326844535975E-2</v>
      </c>
      <c r="N19" s="26"/>
      <c r="P19" s="42"/>
    </row>
    <row r="20" spans="1:16" x14ac:dyDescent="0.25">
      <c r="A20" s="18"/>
      <c r="B20" s="28"/>
      <c r="C20" s="28" t="s">
        <v>26</v>
      </c>
      <c r="D20" s="28" t="s">
        <v>25</v>
      </c>
      <c r="E20" s="36" t="s">
        <v>21</v>
      </c>
      <c r="F20" s="37"/>
      <c r="G20" s="39">
        <f>+G11</f>
        <v>29.803000000000001</v>
      </c>
      <c r="H20" s="39">
        <v>100.045</v>
      </c>
      <c r="I20" s="37"/>
      <c r="J20" s="39">
        <f>G20+H20</f>
        <v>129.84800000000001</v>
      </c>
      <c r="K20" s="39">
        <v>138.036</v>
      </c>
      <c r="L20" s="39">
        <f>+J20-K20</f>
        <v>-8.1879999999999882</v>
      </c>
      <c r="M20" s="40">
        <f>+J20/K20-1</f>
        <v>-5.931785910921783E-2</v>
      </c>
      <c r="N20" s="26"/>
      <c r="P20" s="42"/>
    </row>
    <row r="21" spans="1:16" x14ac:dyDescent="0.25">
      <c r="A21" s="18"/>
      <c r="B21" s="28"/>
      <c r="C21" s="28" t="s">
        <v>27</v>
      </c>
      <c r="D21" s="28" t="s">
        <v>28</v>
      </c>
      <c r="E21" s="36" t="s">
        <v>19</v>
      </c>
      <c r="F21" s="37"/>
      <c r="G21" s="39">
        <v>0</v>
      </c>
      <c r="H21" s="39">
        <v>66.697000000000003</v>
      </c>
      <c r="I21" s="37"/>
      <c r="J21" s="39">
        <f>G21+H21</f>
        <v>66.697000000000003</v>
      </c>
      <c r="K21" s="39">
        <v>63.566000000000003</v>
      </c>
      <c r="L21" s="39">
        <f>+J21-K21</f>
        <v>3.1310000000000002</v>
      </c>
      <c r="M21" s="40">
        <f>+J21/K21-1</f>
        <v>4.9255891514331518E-2</v>
      </c>
      <c r="N21" s="26"/>
      <c r="P21" s="42"/>
    </row>
    <row r="22" spans="1:16" x14ac:dyDescent="0.25">
      <c r="A22" s="18"/>
      <c r="B22" s="28"/>
      <c r="C22" s="28"/>
      <c r="D22" s="28" t="s">
        <v>28</v>
      </c>
      <c r="E22" s="36" t="s">
        <v>21</v>
      </c>
      <c r="F22" s="37"/>
      <c r="G22" s="39">
        <v>0</v>
      </c>
      <c r="H22" s="39">
        <v>100.045</v>
      </c>
      <c r="I22" s="37"/>
      <c r="J22" s="39">
        <f>G22+H22</f>
        <v>100.045</v>
      </c>
      <c r="K22" s="39">
        <v>96.805999999999997</v>
      </c>
      <c r="L22" s="39">
        <f>+J22-K22</f>
        <v>3.2390000000000043</v>
      </c>
      <c r="M22" s="40">
        <f>+J22/K22-1</f>
        <v>3.345866991715396E-2</v>
      </c>
      <c r="N22" s="26"/>
      <c r="P22" s="42"/>
    </row>
    <row r="23" spans="1:16" x14ac:dyDescent="0.25">
      <c r="A23" s="18"/>
      <c r="B23" s="28"/>
      <c r="C23" s="28"/>
      <c r="D23" s="28"/>
      <c r="E23" s="36"/>
      <c r="F23" s="37"/>
      <c r="G23" s="43"/>
      <c r="H23" s="39"/>
      <c r="I23" s="37"/>
      <c r="J23" s="39"/>
      <c r="K23" s="39"/>
      <c r="L23" s="39"/>
      <c r="M23" s="40"/>
      <c r="N23" s="26"/>
      <c r="P23" s="42"/>
    </row>
    <row r="24" spans="1:16" ht="6" customHeight="1" x14ac:dyDescent="0.25">
      <c r="A24" s="18"/>
      <c r="B24" s="44"/>
      <c r="C24" s="45"/>
      <c r="D24" s="33"/>
      <c r="E24" s="33"/>
      <c r="F24" s="21"/>
      <c r="G24" s="48"/>
      <c r="H24" s="33"/>
      <c r="I24" s="21"/>
      <c r="J24" s="21"/>
      <c r="K24" s="21"/>
      <c r="L24" s="46"/>
      <c r="M24" s="47"/>
      <c r="N24" s="26"/>
      <c r="P24" s="42"/>
    </row>
    <row r="25" spans="1:16" x14ac:dyDescent="0.25">
      <c r="A25" s="18"/>
      <c r="B25" s="27" t="s">
        <v>29</v>
      </c>
      <c r="C25" s="28"/>
      <c r="D25" s="28"/>
      <c r="E25" s="36"/>
      <c r="F25" s="37"/>
      <c r="G25" s="39"/>
      <c r="H25" s="39"/>
      <c r="I25" s="37"/>
      <c r="J25" s="38"/>
      <c r="K25" s="38"/>
      <c r="L25" s="39"/>
      <c r="M25" s="40"/>
      <c r="N25" s="26"/>
      <c r="P25" s="42"/>
    </row>
    <row r="26" spans="1:16" x14ac:dyDescent="0.25">
      <c r="A26" s="18"/>
      <c r="B26" s="27"/>
      <c r="C26" s="28"/>
      <c r="D26" s="28"/>
      <c r="E26" s="36"/>
      <c r="F26" s="37"/>
      <c r="G26" s="39"/>
      <c r="H26" s="39"/>
      <c r="I26" s="37"/>
      <c r="J26" s="39"/>
      <c r="K26" s="39"/>
      <c r="L26" s="39"/>
      <c r="M26" s="40"/>
      <c r="N26" s="26"/>
      <c r="P26" s="42"/>
    </row>
    <row r="27" spans="1:16" x14ac:dyDescent="0.25">
      <c r="A27" s="18"/>
      <c r="B27" s="28"/>
      <c r="C27" s="28" t="s">
        <v>30</v>
      </c>
      <c r="D27" s="28" t="s">
        <v>31</v>
      </c>
      <c r="E27" s="36" t="s">
        <v>19</v>
      </c>
      <c r="F27" s="37"/>
      <c r="G27" s="39">
        <f>G11</f>
        <v>29.803000000000001</v>
      </c>
      <c r="H27" s="39">
        <v>66.697000000000003</v>
      </c>
      <c r="I27" s="37"/>
      <c r="J27" s="39">
        <f>G27+H27</f>
        <v>96.5</v>
      </c>
      <c r="K27" s="39">
        <v>104.79599999999999</v>
      </c>
      <c r="L27" s="39">
        <f>+J27-K27</f>
        <v>-8.2959999999999923</v>
      </c>
      <c r="M27" s="40">
        <f>+J27/K27-1</f>
        <v>-7.9163326844535975E-2</v>
      </c>
      <c r="N27" s="26"/>
      <c r="P27" s="42"/>
    </row>
    <row r="28" spans="1:16" x14ac:dyDescent="0.25">
      <c r="A28" s="18"/>
      <c r="B28" s="28"/>
      <c r="C28" s="28" t="s">
        <v>32</v>
      </c>
      <c r="D28" s="28" t="s">
        <v>31</v>
      </c>
      <c r="E28" s="36" t="s">
        <v>21</v>
      </c>
      <c r="F28" s="37"/>
      <c r="G28" s="39">
        <f>G11</f>
        <v>29.803000000000001</v>
      </c>
      <c r="H28" s="39">
        <v>100.045</v>
      </c>
      <c r="I28" s="37"/>
      <c r="J28" s="39">
        <f>G28+H28</f>
        <v>129.84800000000001</v>
      </c>
      <c r="K28" s="39">
        <v>138.036</v>
      </c>
      <c r="L28" s="39">
        <f>+J28-K28</f>
        <v>-8.1879999999999882</v>
      </c>
      <c r="M28" s="40">
        <f>+J28/K28-1</f>
        <v>-5.931785910921783E-2</v>
      </c>
      <c r="N28" s="26"/>
      <c r="P28" s="42"/>
    </row>
    <row r="29" spans="1:16" x14ac:dyDescent="0.25">
      <c r="A29" s="18"/>
      <c r="B29" s="28"/>
      <c r="C29" s="28"/>
      <c r="D29" s="28" t="s">
        <v>33</v>
      </c>
      <c r="E29" s="36" t="s">
        <v>19</v>
      </c>
      <c r="F29" s="37"/>
      <c r="G29" s="39">
        <v>0</v>
      </c>
      <c r="H29" s="39">
        <v>66.697000000000003</v>
      </c>
      <c r="I29" s="37"/>
      <c r="J29" s="39">
        <f>G29+H29</f>
        <v>66.697000000000003</v>
      </c>
      <c r="K29" s="39">
        <v>63.566000000000003</v>
      </c>
      <c r="L29" s="39">
        <f>+J29-K29</f>
        <v>3.1310000000000002</v>
      </c>
      <c r="M29" s="40">
        <f>+J29/K29-1</f>
        <v>4.9255891514331518E-2</v>
      </c>
      <c r="N29" s="26"/>
      <c r="P29" s="42"/>
    </row>
    <row r="30" spans="1:16" x14ac:dyDescent="0.25">
      <c r="A30" s="18"/>
      <c r="B30" s="28"/>
      <c r="C30" s="28"/>
      <c r="D30" s="28" t="s">
        <v>33</v>
      </c>
      <c r="E30" s="36" t="s">
        <v>21</v>
      </c>
      <c r="F30" s="37"/>
      <c r="G30" s="39">
        <v>0</v>
      </c>
      <c r="H30" s="39">
        <v>100.045</v>
      </c>
      <c r="I30" s="37"/>
      <c r="J30" s="39">
        <f>G30+H30</f>
        <v>100.045</v>
      </c>
      <c r="K30" s="39">
        <v>96.805999999999997</v>
      </c>
      <c r="L30" s="39">
        <f>+J30-K30</f>
        <v>3.2390000000000043</v>
      </c>
      <c r="M30" s="40">
        <f>+J30/K30-1</f>
        <v>3.345866991715396E-2</v>
      </c>
      <c r="N30" s="26"/>
      <c r="P30" s="42"/>
    </row>
    <row r="31" spans="1:16" x14ac:dyDescent="0.25">
      <c r="A31" s="18"/>
      <c r="B31" s="28"/>
      <c r="C31" s="28"/>
      <c r="D31" s="28"/>
      <c r="E31" s="36"/>
      <c r="F31" s="37"/>
      <c r="G31" s="39"/>
      <c r="H31" s="39"/>
      <c r="I31" s="37"/>
      <c r="J31" s="39"/>
      <c r="K31" s="39"/>
      <c r="L31" s="39"/>
      <c r="M31" s="40"/>
      <c r="N31" s="26"/>
      <c r="P31" s="42"/>
    </row>
    <row r="32" spans="1:16" x14ac:dyDescent="0.25">
      <c r="A32" s="18"/>
      <c r="B32" s="28"/>
      <c r="C32" s="28" t="s">
        <v>34</v>
      </c>
      <c r="D32" s="28" t="s">
        <v>35</v>
      </c>
      <c r="E32" s="36" t="s">
        <v>36</v>
      </c>
      <c r="F32" s="37"/>
      <c r="G32" s="39">
        <f>G11</f>
        <v>29.803000000000001</v>
      </c>
      <c r="H32" s="39">
        <f>H28</f>
        <v>100.045</v>
      </c>
      <c r="I32" s="37"/>
      <c r="J32" s="39">
        <f>G32+H32</f>
        <v>129.84800000000001</v>
      </c>
      <c r="K32" s="39">
        <v>138.036</v>
      </c>
      <c r="L32" s="39">
        <f>+J32-K32</f>
        <v>-8.1879999999999882</v>
      </c>
      <c r="M32" s="40">
        <f>+J32/K32-1</f>
        <v>-5.931785910921783E-2</v>
      </c>
      <c r="N32" s="26"/>
      <c r="P32" s="42"/>
    </row>
    <row r="33" spans="1:17" x14ac:dyDescent="0.25">
      <c r="A33" s="18"/>
      <c r="B33" s="28"/>
      <c r="C33" s="28" t="s">
        <v>37</v>
      </c>
      <c r="D33" s="28" t="s">
        <v>38</v>
      </c>
      <c r="E33" s="36" t="s">
        <v>36</v>
      </c>
      <c r="F33" s="37"/>
      <c r="G33" s="39">
        <v>0</v>
      </c>
      <c r="H33" s="39">
        <f>H30</f>
        <v>100.045</v>
      </c>
      <c r="I33" s="37"/>
      <c r="J33" s="39">
        <f>G33+H33</f>
        <v>100.045</v>
      </c>
      <c r="K33" s="39">
        <v>96.805999999999997</v>
      </c>
      <c r="L33" s="39">
        <f>+J33-K33</f>
        <v>3.2390000000000043</v>
      </c>
      <c r="M33" s="40">
        <f>+J33/K33-1</f>
        <v>3.345866991715396E-2</v>
      </c>
      <c r="N33" s="26"/>
      <c r="P33" s="42"/>
    </row>
    <row r="34" spans="1:17" x14ac:dyDescent="0.25">
      <c r="A34" s="18"/>
      <c r="B34" s="28"/>
      <c r="C34" s="28"/>
      <c r="D34" s="28"/>
      <c r="E34" s="36"/>
      <c r="F34" s="37"/>
      <c r="G34" s="43"/>
      <c r="H34" s="39"/>
      <c r="I34" s="37"/>
      <c r="J34" s="43"/>
      <c r="K34" s="43"/>
      <c r="L34" s="39"/>
      <c r="M34" s="40"/>
      <c r="N34" s="26"/>
      <c r="P34" s="42"/>
    </row>
    <row r="35" spans="1:17" ht="6.65" customHeight="1" x14ac:dyDescent="0.25">
      <c r="A35" s="18"/>
      <c r="B35" s="44"/>
      <c r="C35" s="45"/>
      <c r="D35" s="33"/>
      <c r="E35" s="33"/>
      <c r="F35" s="21"/>
      <c r="G35" s="21"/>
      <c r="H35" s="33"/>
      <c r="I35" s="21"/>
      <c r="J35" s="21"/>
      <c r="K35" s="21"/>
      <c r="L35" s="46"/>
      <c r="M35" s="49"/>
      <c r="N35" s="26"/>
      <c r="P35" s="42"/>
    </row>
    <row r="36" spans="1:17" x14ac:dyDescent="0.25">
      <c r="A36" s="18"/>
      <c r="B36" s="27" t="s">
        <v>39</v>
      </c>
      <c r="C36" s="28"/>
      <c r="D36" s="28"/>
      <c r="E36" s="36"/>
      <c r="F36" s="37"/>
      <c r="G36" s="38"/>
      <c r="H36" s="39"/>
      <c r="I36" s="37"/>
      <c r="J36" s="38"/>
      <c r="K36" s="38"/>
      <c r="L36" s="39"/>
      <c r="M36" s="40"/>
      <c r="N36" s="26"/>
      <c r="P36" s="42"/>
    </row>
    <row r="37" spans="1:17" x14ac:dyDescent="0.25">
      <c r="A37" s="18"/>
      <c r="B37" s="27"/>
      <c r="C37" s="28"/>
      <c r="D37" s="28"/>
      <c r="E37" s="36"/>
      <c r="F37" s="37"/>
      <c r="G37" s="39"/>
      <c r="H37" s="39"/>
      <c r="I37" s="37"/>
      <c r="J37" s="39"/>
      <c r="K37" s="39"/>
      <c r="L37" s="39"/>
      <c r="M37" s="40"/>
      <c r="N37" s="26"/>
      <c r="P37" s="42"/>
    </row>
    <row r="38" spans="1:17" x14ac:dyDescent="0.25">
      <c r="A38" s="18"/>
      <c r="B38" s="28"/>
      <c r="C38" s="28" t="s">
        <v>40</v>
      </c>
      <c r="D38" s="28" t="s">
        <v>41</v>
      </c>
      <c r="E38" s="36" t="s">
        <v>19</v>
      </c>
      <c r="F38" s="37"/>
      <c r="G38" s="39">
        <f>G11</f>
        <v>29.803000000000001</v>
      </c>
      <c r="H38" s="39">
        <v>32.46</v>
      </c>
      <c r="I38" s="37"/>
      <c r="J38" s="39">
        <f>G38+H38</f>
        <v>62.263000000000005</v>
      </c>
      <c r="K38" s="39">
        <v>71.257999999999996</v>
      </c>
      <c r="L38" s="39">
        <f>+J38-K38</f>
        <v>-8.9949999999999903</v>
      </c>
      <c r="M38" s="40">
        <f>+J38/K38-1</f>
        <v>-0.12623144068034453</v>
      </c>
      <c r="N38" s="26"/>
      <c r="P38" s="42"/>
    </row>
    <row r="39" spans="1:17" x14ac:dyDescent="0.25">
      <c r="A39" s="18"/>
      <c r="B39" s="28"/>
      <c r="C39" s="28" t="s">
        <v>32</v>
      </c>
      <c r="D39" s="28" t="s">
        <v>41</v>
      </c>
      <c r="E39" s="36" t="s">
        <v>21</v>
      </c>
      <c r="F39" s="37"/>
      <c r="G39" s="39">
        <f>G11</f>
        <v>29.803000000000001</v>
      </c>
      <c r="H39" s="39">
        <v>46.466000000000001</v>
      </c>
      <c r="I39" s="37"/>
      <c r="J39" s="39">
        <f>G39+H39</f>
        <v>76.269000000000005</v>
      </c>
      <c r="K39" s="39">
        <v>85.378999999999991</v>
      </c>
      <c r="L39" s="39">
        <f>+J39-K39</f>
        <v>-9.1099999999999852</v>
      </c>
      <c r="M39" s="40">
        <f>+J39/K39-1</f>
        <v>-0.10670071094765676</v>
      </c>
      <c r="N39" s="26"/>
      <c r="P39" s="42"/>
    </row>
    <row r="40" spans="1:17" x14ac:dyDescent="0.25">
      <c r="A40" s="18"/>
      <c r="B40" s="28"/>
      <c r="C40" s="28"/>
      <c r="D40" s="28" t="s">
        <v>42</v>
      </c>
      <c r="E40" s="36" t="s">
        <v>19</v>
      </c>
      <c r="F40" s="37"/>
      <c r="G40" s="39">
        <v>0</v>
      </c>
      <c r="H40" s="39">
        <v>32.46</v>
      </c>
      <c r="I40" s="37"/>
      <c r="J40" s="39">
        <f>G40+H40</f>
        <v>32.46</v>
      </c>
      <c r="K40" s="39">
        <v>30.027999999999999</v>
      </c>
      <c r="L40" s="39">
        <f>+J40-K40</f>
        <v>2.4320000000000022</v>
      </c>
      <c r="M40" s="40">
        <f>+J40/K40-1</f>
        <v>8.0991074996669798E-2</v>
      </c>
      <c r="N40" s="26"/>
      <c r="P40" s="42"/>
    </row>
    <row r="41" spans="1:17" x14ac:dyDescent="0.25">
      <c r="A41" s="18"/>
      <c r="B41" s="28"/>
      <c r="C41" s="28"/>
      <c r="D41" s="28" t="s">
        <v>42</v>
      </c>
      <c r="E41" s="36" t="s">
        <v>21</v>
      </c>
      <c r="F41" s="37"/>
      <c r="G41" s="39">
        <v>0</v>
      </c>
      <c r="H41" s="39">
        <v>46.466000000000001</v>
      </c>
      <c r="I41" s="37"/>
      <c r="J41" s="39">
        <f>G41+H41</f>
        <v>46.466000000000001</v>
      </c>
      <c r="K41" s="39">
        <v>44.149000000000001</v>
      </c>
      <c r="L41" s="39">
        <f>+J41-K41</f>
        <v>2.3170000000000002</v>
      </c>
      <c r="M41" s="40">
        <f>+J41/K41-1</f>
        <v>5.2481369906453246E-2</v>
      </c>
      <c r="N41" s="26"/>
      <c r="P41" s="42"/>
    </row>
    <row r="42" spans="1:17" x14ac:dyDescent="0.25">
      <c r="A42" s="18"/>
      <c r="B42" s="28"/>
      <c r="C42" s="28"/>
      <c r="D42" s="28"/>
      <c r="E42" s="36"/>
      <c r="F42" s="37"/>
      <c r="G42" s="39"/>
      <c r="H42" s="39"/>
      <c r="I42" s="37"/>
      <c r="J42" s="39"/>
      <c r="K42" s="39"/>
      <c r="L42" s="39"/>
      <c r="M42" s="40"/>
      <c r="N42" s="26"/>
      <c r="P42" s="42"/>
    </row>
    <row r="43" spans="1:17" x14ac:dyDescent="0.25">
      <c r="A43" s="18"/>
      <c r="B43" s="28"/>
      <c r="C43" s="28" t="s">
        <v>43</v>
      </c>
      <c r="D43" s="28" t="s">
        <v>44</v>
      </c>
      <c r="E43" s="36" t="s">
        <v>36</v>
      </c>
      <c r="F43" s="37"/>
      <c r="G43" s="39">
        <f>G11</f>
        <v>29.803000000000001</v>
      </c>
      <c r="H43" s="39">
        <f>H39</f>
        <v>46.466000000000001</v>
      </c>
      <c r="I43" s="37"/>
      <c r="J43" s="39">
        <f>G43+H43</f>
        <v>76.269000000000005</v>
      </c>
      <c r="K43" s="39">
        <v>85.378999999999991</v>
      </c>
      <c r="L43" s="39">
        <f>+J43-K43</f>
        <v>-9.1099999999999852</v>
      </c>
      <c r="M43" s="40">
        <f>+J43/K43-1</f>
        <v>-0.10670071094765676</v>
      </c>
      <c r="N43" s="26"/>
      <c r="P43" s="42"/>
    </row>
    <row r="44" spans="1:17" x14ac:dyDescent="0.25">
      <c r="A44" s="18"/>
      <c r="B44" s="28"/>
      <c r="C44" s="28" t="s">
        <v>45</v>
      </c>
      <c r="D44" s="28" t="s">
        <v>46</v>
      </c>
      <c r="E44" s="36" t="s">
        <v>36</v>
      </c>
      <c r="F44" s="37"/>
      <c r="G44" s="39">
        <v>0</v>
      </c>
      <c r="H44" s="39">
        <f>H41</f>
        <v>46.466000000000001</v>
      </c>
      <c r="I44" s="37"/>
      <c r="J44" s="39">
        <f>G44+H44</f>
        <v>46.466000000000001</v>
      </c>
      <c r="K44" s="39">
        <v>44.149000000000001</v>
      </c>
      <c r="L44" s="39">
        <f>+J44-K44</f>
        <v>2.3170000000000002</v>
      </c>
      <c r="M44" s="40">
        <f>+J44/K44-1</f>
        <v>5.2481369906453246E-2</v>
      </c>
      <c r="N44" s="26"/>
      <c r="P44" s="42"/>
    </row>
    <row r="45" spans="1:17" x14ac:dyDescent="0.25">
      <c r="A45" s="18"/>
      <c r="B45" s="28"/>
      <c r="C45" s="28"/>
      <c r="D45" s="28"/>
      <c r="E45" s="36"/>
      <c r="F45" s="37"/>
      <c r="G45" s="43"/>
      <c r="H45" s="39"/>
      <c r="I45" s="37"/>
      <c r="J45" s="43"/>
      <c r="K45" s="43"/>
      <c r="L45" s="39"/>
      <c r="M45" s="40"/>
      <c r="N45" s="26"/>
      <c r="O45" s="50"/>
      <c r="P45" s="42"/>
      <c r="Q45" s="50"/>
    </row>
    <row r="46" spans="1:17" ht="7.15" customHeight="1" x14ac:dyDescent="0.25">
      <c r="A46" s="18"/>
      <c r="B46" s="44"/>
      <c r="C46" s="45"/>
      <c r="D46" s="33"/>
      <c r="E46" s="33"/>
      <c r="F46" s="21"/>
      <c r="G46" s="21"/>
      <c r="H46" s="33"/>
      <c r="I46" s="21"/>
      <c r="J46" s="21"/>
      <c r="K46" s="21"/>
      <c r="L46" s="46"/>
      <c r="M46" s="49"/>
      <c r="N46" s="26"/>
      <c r="P46" s="42"/>
    </row>
    <row r="47" spans="1:17" x14ac:dyDescent="0.25">
      <c r="A47" s="18"/>
      <c r="B47" s="27" t="s">
        <v>47</v>
      </c>
      <c r="C47" s="28"/>
      <c r="D47" s="28"/>
      <c r="E47" s="36"/>
      <c r="F47" s="37"/>
      <c r="G47" s="38"/>
      <c r="H47" s="39"/>
      <c r="I47" s="37"/>
      <c r="J47" s="38"/>
      <c r="K47" s="38"/>
      <c r="L47" s="39"/>
      <c r="M47" s="40"/>
      <c r="N47" s="26"/>
      <c r="P47" s="42"/>
    </row>
    <row r="48" spans="1:17" x14ac:dyDescent="0.25">
      <c r="A48" s="18"/>
      <c r="B48" s="27"/>
      <c r="C48" s="28"/>
      <c r="D48" s="28"/>
      <c r="E48" s="36"/>
      <c r="F48" s="37"/>
      <c r="G48" s="39"/>
      <c r="H48" s="39"/>
      <c r="I48" s="37"/>
      <c r="J48" s="39"/>
      <c r="K48" s="39"/>
      <c r="L48" s="39"/>
      <c r="M48" s="40"/>
      <c r="N48" s="26"/>
      <c r="P48" s="42"/>
    </row>
    <row r="49" spans="1:17" x14ac:dyDescent="0.25">
      <c r="A49" s="18"/>
      <c r="B49" s="28"/>
      <c r="C49" s="28" t="s">
        <v>65</v>
      </c>
      <c r="D49" s="28" t="s">
        <v>48</v>
      </c>
      <c r="E49" s="36" t="s">
        <v>49</v>
      </c>
      <c r="F49" s="37"/>
      <c r="G49" s="39">
        <f>G11</f>
        <v>29.803000000000001</v>
      </c>
      <c r="H49" s="39">
        <v>66.697000000000003</v>
      </c>
      <c r="I49" s="37"/>
      <c r="J49" s="39">
        <f>G49+H49</f>
        <v>96.5</v>
      </c>
      <c r="K49" s="39">
        <v>104.79599999999999</v>
      </c>
      <c r="L49" s="39">
        <f>+J49-K49</f>
        <v>-8.2959999999999923</v>
      </c>
      <c r="M49" s="40">
        <f>+J49/K49-1</f>
        <v>-7.9163326844535975E-2</v>
      </c>
      <c r="N49" s="26"/>
      <c r="P49" s="42"/>
    </row>
    <row r="50" spans="1:17" x14ac:dyDescent="0.25">
      <c r="A50" s="18"/>
      <c r="B50" s="28"/>
      <c r="C50" s="28" t="s">
        <v>32</v>
      </c>
      <c r="D50" s="28" t="s">
        <v>48</v>
      </c>
      <c r="E50" s="36" t="s">
        <v>50</v>
      </c>
      <c r="F50" s="37"/>
      <c r="G50" s="39">
        <f>G11</f>
        <v>29.803000000000001</v>
      </c>
      <c r="H50" s="39">
        <v>100.045</v>
      </c>
      <c r="I50" s="37"/>
      <c r="J50" s="39">
        <f>G50+H50</f>
        <v>129.84800000000001</v>
      </c>
      <c r="K50" s="39">
        <v>138.036</v>
      </c>
      <c r="L50" s="39">
        <f>+J50-K50</f>
        <v>-8.1879999999999882</v>
      </c>
      <c r="M50" s="40">
        <f>+J50/K50-1</f>
        <v>-5.931785910921783E-2</v>
      </c>
      <c r="N50" s="26"/>
      <c r="P50" s="42"/>
    </row>
    <row r="51" spans="1:17" x14ac:dyDescent="0.25">
      <c r="A51" s="18"/>
      <c r="B51" s="28"/>
      <c r="C51" s="28"/>
      <c r="D51" s="28" t="s">
        <v>51</v>
      </c>
      <c r="E51" s="36" t="s">
        <v>49</v>
      </c>
      <c r="F51" s="37"/>
      <c r="G51" s="39">
        <v>0</v>
      </c>
      <c r="H51" s="39">
        <v>66.697000000000003</v>
      </c>
      <c r="I51" s="37"/>
      <c r="J51" s="39">
        <f>G51+H51</f>
        <v>66.697000000000003</v>
      </c>
      <c r="K51" s="39">
        <v>63.566000000000003</v>
      </c>
      <c r="L51" s="39">
        <f>+J51-K51</f>
        <v>3.1310000000000002</v>
      </c>
      <c r="M51" s="40">
        <f>+J51/K51-1</f>
        <v>4.9255891514331518E-2</v>
      </c>
      <c r="N51" s="26"/>
      <c r="P51" s="42"/>
    </row>
    <row r="52" spans="1:17" x14ac:dyDescent="0.25">
      <c r="A52" s="18"/>
      <c r="B52" s="28"/>
      <c r="C52" s="28"/>
      <c r="D52" s="28" t="s">
        <v>51</v>
      </c>
      <c r="E52" s="36" t="s">
        <v>50</v>
      </c>
      <c r="F52" s="37"/>
      <c r="G52" s="39">
        <v>0</v>
      </c>
      <c r="H52" s="39">
        <v>100.045</v>
      </c>
      <c r="I52" s="37"/>
      <c r="J52" s="39">
        <f>G52+H52</f>
        <v>100.045</v>
      </c>
      <c r="K52" s="39">
        <v>96.805999999999997</v>
      </c>
      <c r="L52" s="39">
        <f>+J52-K52</f>
        <v>3.2390000000000043</v>
      </c>
      <c r="M52" s="40">
        <f>+J52/K52-1</f>
        <v>3.345866991715396E-2</v>
      </c>
      <c r="N52" s="26"/>
      <c r="P52" s="42"/>
    </row>
    <row r="53" spans="1:17" x14ac:dyDescent="0.25">
      <c r="A53" s="18"/>
      <c r="B53" s="28"/>
      <c r="C53" s="28"/>
      <c r="D53" s="28"/>
      <c r="E53" s="36"/>
      <c r="F53" s="37"/>
      <c r="G53" s="43"/>
      <c r="H53" s="39"/>
      <c r="I53" s="37"/>
      <c r="J53" s="43"/>
      <c r="K53" s="43"/>
      <c r="L53" s="39"/>
      <c r="M53" s="40"/>
      <c r="N53" s="26"/>
      <c r="P53" s="42"/>
    </row>
    <row r="54" spans="1:17" ht="7.15" customHeight="1" x14ac:dyDescent="0.25">
      <c r="A54" s="18"/>
      <c r="B54" s="44"/>
      <c r="C54" s="45"/>
      <c r="D54" s="33"/>
      <c r="E54" s="33"/>
      <c r="F54" s="21"/>
      <c r="G54" s="21"/>
      <c r="H54" s="33"/>
      <c r="I54" s="21"/>
      <c r="J54" s="21"/>
      <c r="K54" s="21"/>
      <c r="L54" s="46"/>
      <c r="M54" s="49"/>
      <c r="N54" s="26"/>
      <c r="P54" s="42"/>
    </row>
    <row r="55" spans="1:17" x14ac:dyDescent="0.25">
      <c r="A55" s="18"/>
      <c r="B55" s="27" t="s">
        <v>52</v>
      </c>
      <c r="C55" s="28"/>
      <c r="D55" s="28"/>
      <c r="E55" s="36"/>
      <c r="F55" s="37"/>
      <c r="G55" s="38"/>
      <c r="H55" s="38"/>
      <c r="I55" s="37"/>
      <c r="J55" s="38"/>
      <c r="K55" s="38"/>
      <c r="L55" s="38"/>
      <c r="M55" s="40"/>
      <c r="N55" s="26"/>
      <c r="P55" s="42"/>
    </row>
    <row r="56" spans="1:17" x14ac:dyDescent="0.25">
      <c r="A56" s="18"/>
      <c r="B56" s="27"/>
      <c r="C56" s="28"/>
      <c r="D56" s="28"/>
      <c r="E56" s="36"/>
      <c r="F56" s="37"/>
      <c r="G56" s="39"/>
      <c r="H56" s="39"/>
      <c r="I56" s="37"/>
      <c r="J56" s="39"/>
      <c r="K56" s="39"/>
      <c r="L56" s="39"/>
      <c r="M56" s="40"/>
      <c r="N56" s="26"/>
      <c r="P56" s="42"/>
    </row>
    <row r="57" spans="1:17" x14ac:dyDescent="0.25">
      <c r="A57" s="18"/>
      <c r="B57" s="28"/>
      <c r="C57" s="28" t="s">
        <v>53</v>
      </c>
      <c r="D57" s="28" t="s">
        <v>54</v>
      </c>
      <c r="E57" s="36" t="s">
        <v>36</v>
      </c>
      <c r="F57" s="37"/>
      <c r="G57" s="39">
        <f>G11</f>
        <v>29.803000000000001</v>
      </c>
      <c r="H57" s="39">
        <v>29.963999999999999</v>
      </c>
      <c r="I57" s="37"/>
      <c r="J57" s="39">
        <f>G57+H57</f>
        <v>59.766999999999996</v>
      </c>
      <c r="K57" s="39">
        <v>68.554000000000002</v>
      </c>
      <c r="L57" s="39">
        <f>+J57-K57</f>
        <v>-8.7870000000000061</v>
      </c>
      <c r="M57" s="40">
        <f>+J57/K57-1</f>
        <v>-0.12817632815007152</v>
      </c>
      <c r="N57" s="26"/>
      <c r="P57" s="42"/>
    </row>
    <row r="58" spans="1:17" x14ac:dyDescent="0.25">
      <c r="A58" s="18"/>
      <c r="B58" s="28"/>
      <c r="C58" s="28" t="s">
        <v>55</v>
      </c>
      <c r="D58" s="28" t="s">
        <v>56</v>
      </c>
      <c r="E58" s="36" t="s">
        <v>36</v>
      </c>
      <c r="F58" s="37"/>
      <c r="G58" s="39">
        <v>0</v>
      </c>
      <c r="H58" s="39">
        <v>29.963999999999999</v>
      </c>
      <c r="I58" s="37"/>
      <c r="J58" s="39">
        <f>G58+H58</f>
        <v>29.963999999999999</v>
      </c>
      <c r="K58" s="39">
        <v>27.324000000000002</v>
      </c>
      <c r="L58" s="39">
        <f>+J58-K58</f>
        <v>2.639999999999997</v>
      </c>
      <c r="M58" s="40">
        <f>+J58/K58-1</f>
        <v>9.661835748792269E-2</v>
      </c>
      <c r="N58" s="26"/>
      <c r="P58" s="42"/>
    </row>
    <row r="59" spans="1:17" x14ac:dyDescent="0.25">
      <c r="A59" s="18"/>
      <c r="B59" s="28"/>
      <c r="C59" s="28"/>
      <c r="D59" s="28"/>
      <c r="E59" s="36"/>
      <c r="F59" s="37"/>
      <c r="G59" s="43"/>
      <c r="H59" s="43"/>
      <c r="I59" s="37"/>
      <c r="J59" s="39"/>
      <c r="K59" s="39"/>
      <c r="L59" s="43"/>
      <c r="M59" s="40"/>
      <c r="N59" s="26"/>
    </row>
    <row r="60" spans="1:17" ht="6" customHeight="1" x14ac:dyDescent="0.25">
      <c r="A60" s="51"/>
      <c r="B60" s="32"/>
      <c r="C60" s="33"/>
      <c r="D60" s="33"/>
      <c r="E60" s="33"/>
      <c r="F60" s="48"/>
      <c r="G60" s="48"/>
      <c r="H60" s="33"/>
      <c r="I60" s="48"/>
      <c r="J60" s="52"/>
      <c r="K60" s="52"/>
      <c r="L60" s="33"/>
      <c r="M60" s="33"/>
      <c r="N60" s="53"/>
      <c r="O60" s="50"/>
      <c r="P60" s="50"/>
      <c r="Q60" s="50"/>
    </row>
    <row r="61" spans="1:17" x14ac:dyDescent="0.25">
      <c r="B61" s="50" t="s">
        <v>57</v>
      </c>
      <c r="C61" s="50"/>
      <c r="D61" s="17"/>
      <c r="L61" s="50"/>
      <c r="M61" s="50"/>
      <c r="N61" s="50"/>
      <c r="O61" s="50"/>
      <c r="P61" s="50"/>
      <c r="Q61" s="50"/>
    </row>
    <row r="62" spans="1:17" x14ac:dyDescent="0.25">
      <c r="B62" s="54"/>
      <c r="C62" s="55"/>
      <c r="D62" s="55"/>
      <c r="E62" s="56"/>
      <c r="F62" s="57"/>
      <c r="G62" s="55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B63" s="73" t="s">
        <v>66</v>
      </c>
      <c r="C63" s="55"/>
      <c r="D63" s="55"/>
      <c r="E63" s="56"/>
      <c r="F63" s="57"/>
      <c r="G63" s="55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B64" s="74" t="s">
        <v>67</v>
      </c>
      <c r="C64" s="58"/>
      <c r="D64" s="58"/>
      <c r="E64" s="58"/>
      <c r="F64" s="58"/>
      <c r="G64" s="58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25">
      <c r="B65" s="74" t="s">
        <v>68</v>
      </c>
      <c r="C65" s="58"/>
      <c r="D65" s="58"/>
      <c r="E65" s="58"/>
      <c r="F65" s="58"/>
      <c r="G65" s="58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25">
      <c r="B66" s="74" t="s">
        <v>69</v>
      </c>
      <c r="C66" s="58"/>
      <c r="D66" s="58"/>
      <c r="E66" s="58"/>
      <c r="F66" s="58"/>
      <c r="G66" s="58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25">
      <c r="B67" s="74" t="s">
        <v>70</v>
      </c>
      <c r="C67" s="58"/>
      <c r="D67" s="58"/>
      <c r="E67" s="58"/>
      <c r="F67" s="58"/>
      <c r="G67" s="58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25">
      <c r="B68" s="54"/>
      <c r="C68" s="58"/>
      <c r="D68" s="58"/>
      <c r="E68" s="58"/>
      <c r="F68" s="58"/>
      <c r="G68" s="58"/>
      <c r="H68" s="50"/>
      <c r="I68" s="50"/>
      <c r="J68" s="50"/>
      <c r="K68" s="50"/>
      <c r="L68" s="50"/>
      <c r="M68" s="50"/>
      <c r="N68" s="50"/>
      <c r="P68" s="50"/>
      <c r="Q68" s="50"/>
    </row>
    <row r="69" spans="2:17" x14ac:dyDescent="0.25">
      <c r="B69" s="54"/>
      <c r="C69" s="59"/>
      <c r="D69" s="6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7" x14ac:dyDescent="0.25">
      <c r="B70" s="54"/>
      <c r="C70" s="50"/>
      <c r="D70" s="6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EC64-820E-44D7-906E-37A3D093BA66}">
  <sheetPr>
    <pageSetUpPr fitToPage="1"/>
  </sheetPr>
  <dimension ref="A1:S70"/>
  <sheetViews>
    <sheetView workbookViewId="0"/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9.1796875" style="17" customWidth="1"/>
    <col min="4" max="4" width="11" style="61" customWidth="1"/>
    <col min="5" max="5" width="13" style="17" customWidth="1"/>
    <col min="6" max="6" width="1" style="17" customWidth="1"/>
    <col min="7" max="7" width="12.453125" style="17" customWidth="1"/>
    <col min="8" max="8" width="13.7265625" style="17" customWidth="1"/>
    <col min="9" max="9" width="1" style="17" customWidth="1"/>
    <col min="10" max="11" width="10.7265625" style="17" customWidth="1"/>
    <col min="12" max="12" width="10.1796875" style="17" customWidth="1"/>
    <col min="13" max="13" width="8.7265625" style="17"/>
    <col min="14" max="14" width="1" style="17" customWidth="1"/>
    <col min="15" max="17" width="10.1796875" style="17" customWidth="1"/>
    <col min="18" max="16384" width="8.7265625" style="17"/>
  </cols>
  <sheetData>
    <row r="1" spans="1:19" s="4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s="4" customFormat="1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s="4" customFormat="1" ht="15.5" x14ac:dyDescent="0.35">
      <c r="A3" s="9">
        <v>43586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8"/>
      <c r="B5" s="19"/>
      <c r="C5" s="19"/>
      <c r="D5" s="20"/>
      <c r="E5" s="21"/>
      <c r="F5" s="21"/>
      <c r="G5" s="22" t="s">
        <v>2</v>
      </c>
      <c r="H5" s="23" t="s">
        <v>3</v>
      </c>
      <c r="I5" s="24"/>
      <c r="J5" s="25" t="s">
        <v>4</v>
      </c>
      <c r="K5" s="25" t="s">
        <v>4</v>
      </c>
      <c r="L5" s="22" t="s">
        <v>5</v>
      </c>
      <c r="M5" s="22"/>
      <c r="N5" s="26"/>
    </row>
    <row r="6" spans="1:19" x14ac:dyDescent="0.25">
      <c r="A6" s="18"/>
      <c r="B6" s="27" t="s">
        <v>6</v>
      </c>
      <c r="C6" s="28"/>
      <c r="D6" s="28" t="s">
        <v>7</v>
      </c>
      <c r="E6" s="22" t="s">
        <v>8</v>
      </c>
      <c r="F6" s="24"/>
      <c r="G6" s="28" t="s">
        <v>9</v>
      </c>
      <c r="H6" s="29" t="s">
        <v>9</v>
      </c>
      <c r="I6" s="24"/>
      <c r="J6" s="29" t="s">
        <v>10</v>
      </c>
      <c r="K6" s="29" t="s">
        <v>10</v>
      </c>
      <c r="L6" s="28" t="s">
        <v>8</v>
      </c>
      <c r="M6" s="28" t="s">
        <v>11</v>
      </c>
      <c r="N6" s="26"/>
    </row>
    <row r="7" spans="1:19" x14ac:dyDescent="0.25">
      <c r="A7" s="18"/>
      <c r="B7" s="30"/>
      <c r="C7" s="30" t="s">
        <v>12</v>
      </c>
      <c r="D7" s="30" t="s">
        <v>9</v>
      </c>
      <c r="E7" s="30" t="s">
        <v>13</v>
      </c>
      <c r="F7" s="24"/>
      <c r="G7" s="30" t="s">
        <v>14</v>
      </c>
      <c r="H7" s="30" t="s">
        <v>14</v>
      </c>
      <c r="I7" s="24"/>
      <c r="J7" s="31">
        <v>43586</v>
      </c>
      <c r="K7" s="31">
        <v>43556</v>
      </c>
      <c r="L7" s="30" t="s">
        <v>15</v>
      </c>
      <c r="M7" s="30" t="s">
        <v>15</v>
      </c>
      <c r="N7" s="26"/>
    </row>
    <row r="8" spans="1:19" ht="4.9000000000000004" customHeight="1" x14ac:dyDescent="0.25">
      <c r="A8" s="18"/>
      <c r="B8" s="32"/>
      <c r="C8" s="33"/>
      <c r="D8" s="33"/>
      <c r="E8" s="33"/>
      <c r="F8" s="21"/>
      <c r="G8" s="21"/>
      <c r="H8" s="33"/>
      <c r="I8" s="21"/>
      <c r="J8" s="21"/>
      <c r="K8" s="21"/>
      <c r="L8" s="33"/>
      <c r="M8" s="34"/>
      <c r="N8" s="26"/>
      <c r="O8" s="35"/>
      <c r="Q8" s="35"/>
    </row>
    <row r="9" spans="1:19" x14ac:dyDescent="0.25">
      <c r="A9" s="18"/>
      <c r="B9" s="27" t="s">
        <v>16</v>
      </c>
      <c r="C9" s="28"/>
      <c r="D9" s="28"/>
      <c r="E9" s="36"/>
      <c r="F9" s="37"/>
      <c r="G9" s="38"/>
      <c r="H9" s="39"/>
      <c r="I9" s="37"/>
      <c r="J9" s="38"/>
      <c r="K9" s="38"/>
      <c r="L9" s="39"/>
      <c r="M9" s="40"/>
      <c r="N9" s="26"/>
      <c r="Q9" s="35"/>
    </row>
    <row r="10" spans="1:19" x14ac:dyDescent="0.25">
      <c r="A10" s="18"/>
      <c r="B10" s="27"/>
      <c r="C10" s="28"/>
      <c r="D10" s="28"/>
      <c r="E10" s="36"/>
      <c r="F10" s="37"/>
      <c r="G10" s="39"/>
      <c r="H10" s="39"/>
      <c r="I10" s="37"/>
      <c r="J10" s="39"/>
      <c r="K10" s="39"/>
      <c r="L10" s="39"/>
      <c r="M10" s="40"/>
      <c r="N10" s="26"/>
      <c r="O10" s="35"/>
      <c r="Q10" s="35"/>
    </row>
    <row r="11" spans="1:19" x14ac:dyDescent="0.25">
      <c r="A11" s="18"/>
      <c r="B11" s="28"/>
      <c r="C11" s="28" t="s">
        <v>17</v>
      </c>
      <c r="D11" s="28" t="s">
        <v>18</v>
      </c>
      <c r="E11" s="36" t="s">
        <v>19</v>
      </c>
      <c r="F11" s="37"/>
      <c r="G11" s="41">
        <v>23.789999999999996</v>
      </c>
      <c r="H11" s="39">
        <v>66.87</v>
      </c>
      <c r="I11" s="37"/>
      <c r="J11" s="39">
        <f>G11+H11</f>
        <v>90.66</v>
      </c>
      <c r="K11" s="39">
        <v>96.5</v>
      </c>
      <c r="L11" s="39">
        <f>+J11-K11</f>
        <v>-5.8400000000000034</v>
      </c>
      <c r="M11" s="40">
        <f>+J11/K11-1</f>
        <v>-6.0518134715025984E-2</v>
      </c>
      <c r="N11" s="26"/>
      <c r="P11" s="42"/>
    </row>
    <row r="12" spans="1:19" x14ac:dyDescent="0.25">
      <c r="A12" s="18"/>
      <c r="B12" s="28"/>
      <c r="C12" s="28" t="s">
        <v>20</v>
      </c>
      <c r="D12" s="28" t="s">
        <v>18</v>
      </c>
      <c r="E12" s="36" t="s">
        <v>21</v>
      </c>
      <c r="F12" s="37"/>
      <c r="G12" s="39">
        <f>+G11</f>
        <v>23.789999999999996</v>
      </c>
      <c r="H12" s="39">
        <v>100.244</v>
      </c>
      <c r="I12" s="37"/>
      <c r="J12" s="39">
        <f>G12+H12</f>
        <v>124.03399999999999</v>
      </c>
      <c r="K12" s="39">
        <v>129.84800000000001</v>
      </c>
      <c r="L12" s="39">
        <f>+J12-K12</f>
        <v>-5.8140000000000214</v>
      </c>
      <c r="M12" s="40">
        <f>+J12/K12-1</f>
        <v>-4.4775429733226679E-2</v>
      </c>
      <c r="N12" s="26"/>
      <c r="P12" s="42"/>
    </row>
    <row r="13" spans="1:19" x14ac:dyDescent="0.25">
      <c r="A13" s="18"/>
      <c r="B13" s="28"/>
      <c r="C13" s="28"/>
      <c r="D13" s="28" t="s">
        <v>22</v>
      </c>
      <c r="E13" s="36" t="s">
        <v>19</v>
      </c>
      <c r="F13" s="37"/>
      <c r="G13" s="39">
        <v>0</v>
      </c>
      <c r="H13" s="39">
        <v>66.87</v>
      </c>
      <c r="I13" s="37"/>
      <c r="J13" s="39">
        <f>G13+H13</f>
        <v>66.87</v>
      </c>
      <c r="K13" s="39">
        <v>66.697000000000003</v>
      </c>
      <c r="L13" s="39">
        <f>+J13-K13</f>
        <v>0.17300000000000182</v>
      </c>
      <c r="M13" s="40">
        <f>+J13/K13-1</f>
        <v>2.5938198119854761E-3</v>
      </c>
      <c r="N13" s="26"/>
      <c r="P13" s="42"/>
    </row>
    <row r="14" spans="1:19" x14ac:dyDescent="0.25">
      <c r="A14" s="18"/>
      <c r="B14" s="28"/>
      <c r="C14" s="28"/>
      <c r="D14" s="28" t="s">
        <v>22</v>
      </c>
      <c r="E14" s="36" t="s">
        <v>21</v>
      </c>
      <c r="F14" s="37"/>
      <c r="G14" s="39">
        <v>0</v>
      </c>
      <c r="H14" s="39">
        <v>100.244</v>
      </c>
      <c r="I14" s="37"/>
      <c r="J14" s="39">
        <f>G14+H14</f>
        <v>100.244</v>
      </c>
      <c r="K14" s="39">
        <v>100.045</v>
      </c>
      <c r="L14" s="39">
        <f>+J14-K14</f>
        <v>0.19899999999999807</v>
      </c>
      <c r="M14" s="40">
        <f>+J14/K14-1</f>
        <v>1.9891049027938035E-3</v>
      </c>
      <c r="N14" s="26"/>
      <c r="P14" s="42"/>
    </row>
    <row r="15" spans="1:19" x14ac:dyDescent="0.25">
      <c r="A15" s="18"/>
      <c r="B15" s="28"/>
      <c r="C15" s="28"/>
      <c r="D15" s="28"/>
      <c r="E15" s="36"/>
      <c r="F15" s="37"/>
      <c r="G15" s="43"/>
      <c r="H15" s="39"/>
      <c r="I15" s="37"/>
      <c r="J15" s="39"/>
      <c r="K15" s="39"/>
      <c r="L15" s="39"/>
      <c r="M15" s="40"/>
      <c r="N15" s="26"/>
      <c r="P15" s="42"/>
    </row>
    <row r="16" spans="1:19" ht="4.1500000000000004" customHeight="1" x14ac:dyDescent="0.25">
      <c r="A16" s="18"/>
      <c r="B16" s="44"/>
      <c r="C16" s="45"/>
      <c r="D16" s="33"/>
      <c r="E16" s="33"/>
      <c r="F16" s="21"/>
      <c r="G16" s="21"/>
      <c r="H16" s="33"/>
      <c r="I16" s="21"/>
      <c r="J16" s="21"/>
      <c r="K16" s="21"/>
      <c r="L16" s="46"/>
      <c r="M16" s="47"/>
      <c r="N16" s="26"/>
      <c r="P16" s="42"/>
    </row>
    <row r="17" spans="1:16" x14ac:dyDescent="0.25">
      <c r="A17" s="18"/>
      <c r="B17" s="27" t="s">
        <v>23</v>
      </c>
      <c r="C17" s="28"/>
      <c r="D17" s="28"/>
      <c r="E17" s="36"/>
      <c r="F17" s="37"/>
      <c r="G17" s="38"/>
      <c r="H17" s="39"/>
      <c r="I17" s="37"/>
      <c r="J17" s="38"/>
      <c r="K17" s="38"/>
      <c r="L17" s="39"/>
      <c r="M17" s="40"/>
      <c r="N17" s="26"/>
      <c r="P17" s="42"/>
    </row>
    <row r="18" spans="1:16" x14ac:dyDescent="0.25">
      <c r="A18" s="18"/>
      <c r="B18" s="27"/>
      <c r="C18" s="28"/>
      <c r="D18" s="28"/>
      <c r="E18" s="36"/>
      <c r="F18" s="37"/>
      <c r="G18" s="39"/>
      <c r="H18" s="39"/>
      <c r="I18" s="37"/>
      <c r="J18" s="39"/>
      <c r="K18" s="39"/>
      <c r="L18" s="39"/>
      <c r="M18" s="40"/>
      <c r="N18" s="26"/>
      <c r="P18" s="42"/>
    </row>
    <row r="19" spans="1:16" x14ac:dyDescent="0.25">
      <c r="A19" s="18"/>
      <c r="B19" s="28"/>
      <c r="C19" s="28" t="s">
        <v>24</v>
      </c>
      <c r="D19" s="28" t="s">
        <v>25</v>
      </c>
      <c r="E19" s="36" t="s">
        <v>19</v>
      </c>
      <c r="F19" s="37"/>
      <c r="G19" s="39">
        <f>+G11</f>
        <v>23.789999999999996</v>
      </c>
      <c r="H19" s="39">
        <v>66.87</v>
      </c>
      <c r="I19" s="37"/>
      <c r="J19" s="39">
        <f>G19+H19</f>
        <v>90.66</v>
      </c>
      <c r="K19" s="39">
        <v>96.5</v>
      </c>
      <c r="L19" s="39">
        <f>+J19-K19</f>
        <v>-5.8400000000000034</v>
      </c>
      <c r="M19" s="40">
        <f>+J19/K19-1</f>
        <v>-6.0518134715025984E-2</v>
      </c>
      <c r="N19" s="26"/>
      <c r="P19" s="42"/>
    </row>
    <row r="20" spans="1:16" x14ac:dyDescent="0.25">
      <c r="A20" s="18"/>
      <c r="B20" s="28"/>
      <c r="C20" s="28" t="s">
        <v>26</v>
      </c>
      <c r="D20" s="28" t="s">
        <v>25</v>
      </c>
      <c r="E20" s="36" t="s">
        <v>21</v>
      </c>
      <c r="F20" s="37"/>
      <c r="G20" s="39">
        <f>+G11</f>
        <v>23.789999999999996</v>
      </c>
      <c r="H20" s="39">
        <v>100.244</v>
      </c>
      <c r="I20" s="37"/>
      <c r="J20" s="39">
        <f>G20+H20</f>
        <v>124.03399999999999</v>
      </c>
      <c r="K20" s="39">
        <v>129.84800000000001</v>
      </c>
      <c r="L20" s="39">
        <f>+J20-K20</f>
        <v>-5.8140000000000214</v>
      </c>
      <c r="M20" s="40">
        <f>+J20/K20-1</f>
        <v>-4.4775429733226679E-2</v>
      </c>
      <c r="N20" s="26"/>
      <c r="P20" s="42"/>
    </row>
    <row r="21" spans="1:16" x14ac:dyDescent="0.25">
      <c r="A21" s="18"/>
      <c r="B21" s="28"/>
      <c r="C21" s="28" t="s">
        <v>27</v>
      </c>
      <c r="D21" s="28" t="s">
        <v>28</v>
      </c>
      <c r="E21" s="36" t="s">
        <v>19</v>
      </c>
      <c r="F21" s="37"/>
      <c r="G21" s="39">
        <v>0</v>
      </c>
      <c r="H21" s="39">
        <v>66.87</v>
      </c>
      <c r="I21" s="37"/>
      <c r="J21" s="39">
        <f>G21+H21</f>
        <v>66.87</v>
      </c>
      <c r="K21" s="39">
        <v>66.697000000000003</v>
      </c>
      <c r="L21" s="39">
        <f>+J21-K21</f>
        <v>0.17300000000000182</v>
      </c>
      <c r="M21" s="40">
        <f>+J21/K21-1</f>
        <v>2.5938198119854761E-3</v>
      </c>
      <c r="N21" s="26"/>
      <c r="P21" s="42"/>
    </row>
    <row r="22" spans="1:16" x14ac:dyDescent="0.25">
      <c r="A22" s="18"/>
      <c r="B22" s="28"/>
      <c r="C22" s="28"/>
      <c r="D22" s="28" t="s">
        <v>28</v>
      </c>
      <c r="E22" s="36" t="s">
        <v>21</v>
      </c>
      <c r="F22" s="37"/>
      <c r="G22" s="39">
        <v>0</v>
      </c>
      <c r="H22" s="39">
        <v>100.244</v>
      </c>
      <c r="I22" s="37"/>
      <c r="J22" s="39">
        <f>G22+H22</f>
        <v>100.244</v>
      </c>
      <c r="K22" s="39">
        <v>100.045</v>
      </c>
      <c r="L22" s="39">
        <f>+J22-K22</f>
        <v>0.19899999999999807</v>
      </c>
      <c r="M22" s="40">
        <f>+J22/K22-1</f>
        <v>1.9891049027938035E-3</v>
      </c>
      <c r="N22" s="26"/>
      <c r="P22" s="42"/>
    </row>
    <row r="23" spans="1:16" x14ac:dyDescent="0.25">
      <c r="A23" s="18"/>
      <c r="B23" s="28"/>
      <c r="C23" s="28"/>
      <c r="D23" s="28"/>
      <c r="E23" s="36"/>
      <c r="F23" s="37"/>
      <c r="G23" s="43"/>
      <c r="H23" s="39"/>
      <c r="I23" s="37"/>
      <c r="J23" s="39"/>
      <c r="K23" s="39"/>
      <c r="L23" s="39"/>
      <c r="M23" s="40"/>
      <c r="N23" s="26"/>
      <c r="P23" s="42"/>
    </row>
    <row r="24" spans="1:16" ht="6" customHeight="1" x14ac:dyDescent="0.25">
      <c r="A24" s="18"/>
      <c r="B24" s="44"/>
      <c r="C24" s="45"/>
      <c r="D24" s="33"/>
      <c r="E24" s="33"/>
      <c r="F24" s="21"/>
      <c r="G24" s="48"/>
      <c r="H24" s="33"/>
      <c r="I24" s="21"/>
      <c r="J24" s="21"/>
      <c r="K24" s="21"/>
      <c r="L24" s="46"/>
      <c r="M24" s="47"/>
      <c r="N24" s="26"/>
      <c r="P24" s="42"/>
    </row>
    <row r="25" spans="1:16" x14ac:dyDescent="0.25">
      <c r="A25" s="18"/>
      <c r="B25" s="27" t="s">
        <v>29</v>
      </c>
      <c r="C25" s="28"/>
      <c r="D25" s="28"/>
      <c r="E25" s="36"/>
      <c r="F25" s="37"/>
      <c r="G25" s="39"/>
      <c r="H25" s="39"/>
      <c r="I25" s="37"/>
      <c r="J25" s="38"/>
      <c r="K25" s="38"/>
      <c r="L25" s="39"/>
      <c r="M25" s="40"/>
      <c r="N25" s="26"/>
      <c r="P25" s="42"/>
    </row>
    <row r="26" spans="1:16" x14ac:dyDescent="0.25">
      <c r="A26" s="18"/>
      <c r="B26" s="27"/>
      <c r="C26" s="28"/>
      <c r="D26" s="28"/>
      <c r="E26" s="36"/>
      <c r="F26" s="37"/>
      <c r="G26" s="39"/>
      <c r="H26" s="39"/>
      <c r="I26" s="37"/>
      <c r="J26" s="39"/>
      <c r="K26" s="39"/>
      <c r="L26" s="39"/>
      <c r="M26" s="40"/>
      <c r="N26" s="26"/>
      <c r="P26" s="42"/>
    </row>
    <row r="27" spans="1:16" x14ac:dyDescent="0.25">
      <c r="A27" s="18"/>
      <c r="B27" s="28"/>
      <c r="C27" s="28" t="s">
        <v>30</v>
      </c>
      <c r="D27" s="28" t="s">
        <v>31</v>
      </c>
      <c r="E27" s="36" t="s">
        <v>19</v>
      </c>
      <c r="F27" s="37"/>
      <c r="G27" s="39">
        <f>G11</f>
        <v>23.789999999999996</v>
      </c>
      <c r="H27" s="39">
        <v>66.87</v>
      </c>
      <c r="I27" s="37"/>
      <c r="J27" s="39">
        <f>G27+H27</f>
        <v>90.66</v>
      </c>
      <c r="K27" s="39">
        <v>96.5</v>
      </c>
      <c r="L27" s="39">
        <f>+J27-K27</f>
        <v>-5.8400000000000034</v>
      </c>
      <c r="M27" s="40">
        <f>+J27/K27-1</f>
        <v>-6.0518134715025984E-2</v>
      </c>
      <c r="N27" s="26"/>
      <c r="P27" s="42"/>
    </row>
    <row r="28" spans="1:16" x14ac:dyDescent="0.25">
      <c r="A28" s="18"/>
      <c r="B28" s="28"/>
      <c r="C28" s="28" t="s">
        <v>32</v>
      </c>
      <c r="D28" s="28" t="s">
        <v>31</v>
      </c>
      <c r="E28" s="36" t="s">
        <v>21</v>
      </c>
      <c r="F28" s="37"/>
      <c r="G28" s="39">
        <f>G11</f>
        <v>23.789999999999996</v>
      </c>
      <c r="H28" s="39">
        <v>100.244</v>
      </c>
      <c r="I28" s="37"/>
      <c r="J28" s="39">
        <f>G28+H28</f>
        <v>124.03399999999999</v>
      </c>
      <c r="K28" s="39">
        <v>129.84800000000001</v>
      </c>
      <c r="L28" s="39">
        <f>+J28-K28</f>
        <v>-5.8140000000000214</v>
      </c>
      <c r="M28" s="40">
        <f>+J28/K28-1</f>
        <v>-4.4775429733226679E-2</v>
      </c>
      <c r="N28" s="26"/>
      <c r="P28" s="42"/>
    </row>
    <row r="29" spans="1:16" x14ac:dyDescent="0.25">
      <c r="A29" s="18"/>
      <c r="B29" s="28"/>
      <c r="C29" s="28"/>
      <c r="D29" s="28" t="s">
        <v>33</v>
      </c>
      <c r="E29" s="36" t="s">
        <v>19</v>
      </c>
      <c r="F29" s="37"/>
      <c r="G29" s="39">
        <v>0</v>
      </c>
      <c r="H29" s="39">
        <v>66.87</v>
      </c>
      <c r="I29" s="37"/>
      <c r="J29" s="39">
        <f>G29+H29</f>
        <v>66.87</v>
      </c>
      <c r="K29" s="39">
        <v>66.697000000000003</v>
      </c>
      <c r="L29" s="39">
        <f>+J29-K29</f>
        <v>0.17300000000000182</v>
      </c>
      <c r="M29" s="40">
        <f>+J29/K29-1</f>
        <v>2.5938198119854761E-3</v>
      </c>
      <c r="N29" s="26"/>
      <c r="P29" s="42"/>
    </row>
    <row r="30" spans="1:16" x14ac:dyDescent="0.25">
      <c r="A30" s="18"/>
      <c r="B30" s="28"/>
      <c r="C30" s="28"/>
      <c r="D30" s="28" t="s">
        <v>33</v>
      </c>
      <c r="E30" s="36" t="s">
        <v>21</v>
      </c>
      <c r="F30" s="37"/>
      <c r="G30" s="39">
        <v>0</v>
      </c>
      <c r="H30" s="39">
        <v>100.244</v>
      </c>
      <c r="I30" s="37"/>
      <c r="J30" s="39">
        <f>G30+H30</f>
        <v>100.244</v>
      </c>
      <c r="K30" s="39">
        <v>100.045</v>
      </c>
      <c r="L30" s="39">
        <f>+J30-K30</f>
        <v>0.19899999999999807</v>
      </c>
      <c r="M30" s="40">
        <f>+J30/K30-1</f>
        <v>1.9891049027938035E-3</v>
      </c>
      <c r="N30" s="26"/>
      <c r="P30" s="42"/>
    </row>
    <row r="31" spans="1:16" x14ac:dyDescent="0.25">
      <c r="A31" s="18"/>
      <c r="B31" s="28"/>
      <c r="C31" s="28"/>
      <c r="D31" s="28"/>
      <c r="E31" s="36"/>
      <c r="F31" s="37"/>
      <c r="G31" s="39"/>
      <c r="H31" s="39"/>
      <c r="I31" s="37"/>
      <c r="J31" s="39"/>
      <c r="K31" s="39"/>
      <c r="L31" s="39"/>
      <c r="M31" s="40"/>
      <c r="N31" s="26"/>
      <c r="P31" s="42"/>
    </row>
    <row r="32" spans="1:16" x14ac:dyDescent="0.25">
      <c r="A32" s="18"/>
      <c r="B32" s="28"/>
      <c r="C32" s="28" t="s">
        <v>34</v>
      </c>
      <c r="D32" s="28" t="s">
        <v>35</v>
      </c>
      <c r="E32" s="36" t="s">
        <v>36</v>
      </c>
      <c r="F32" s="37"/>
      <c r="G32" s="39">
        <f>G11</f>
        <v>23.789999999999996</v>
      </c>
      <c r="H32" s="39">
        <f>H28</f>
        <v>100.244</v>
      </c>
      <c r="I32" s="37"/>
      <c r="J32" s="39">
        <f>G32+H32</f>
        <v>124.03399999999999</v>
      </c>
      <c r="K32" s="39">
        <v>129.84800000000001</v>
      </c>
      <c r="L32" s="39">
        <f>+J32-K32</f>
        <v>-5.8140000000000214</v>
      </c>
      <c r="M32" s="40">
        <f>+J32/K32-1</f>
        <v>-4.4775429733226679E-2</v>
      </c>
      <c r="N32" s="26"/>
      <c r="P32" s="42"/>
    </row>
    <row r="33" spans="1:17" x14ac:dyDescent="0.25">
      <c r="A33" s="18"/>
      <c r="B33" s="28"/>
      <c r="C33" s="28" t="s">
        <v>37</v>
      </c>
      <c r="D33" s="28" t="s">
        <v>38</v>
      </c>
      <c r="E33" s="36" t="s">
        <v>36</v>
      </c>
      <c r="F33" s="37"/>
      <c r="G33" s="39">
        <v>0</v>
      </c>
      <c r="H33" s="39">
        <f>H30</f>
        <v>100.244</v>
      </c>
      <c r="I33" s="37"/>
      <c r="J33" s="39">
        <f>G33+H33</f>
        <v>100.244</v>
      </c>
      <c r="K33" s="39">
        <v>100.045</v>
      </c>
      <c r="L33" s="39">
        <f>+J33-K33</f>
        <v>0.19899999999999807</v>
      </c>
      <c r="M33" s="40">
        <f>+J33/K33-1</f>
        <v>1.9891049027938035E-3</v>
      </c>
      <c r="N33" s="26"/>
      <c r="P33" s="42"/>
    </row>
    <row r="34" spans="1:17" x14ac:dyDescent="0.25">
      <c r="A34" s="18"/>
      <c r="B34" s="28"/>
      <c r="C34" s="28"/>
      <c r="D34" s="28"/>
      <c r="E34" s="36"/>
      <c r="F34" s="37"/>
      <c r="G34" s="43"/>
      <c r="H34" s="39"/>
      <c r="I34" s="37"/>
      <c r="J34" s="43"/>
      <c r="K34" s="43"/>
      <c r="L34" s="39"/>
      <c r="M34" s="40"/>
      <c r="N34" s="26"/>
      <c r="P34" s="42"/>
    </row>
    <row r="35" spans="1:17" ht="6.65" customHeight="1" x14ac:dyDescent="0.25">
      <c r="A35" s="18"/>
      <c r="B35" s="44"/>
      <c r="C35" s="45"/>
      <c r="D35" s="33"/>
      <c r="E35" s="33"/>
      <c r="F35" s="21"/>
      <c r="G35" s="21"/>
      <c r="H35" s="33"/>
      <c r="I35" s="21"/>
      <c r="J35" s="21"/>
      <c r="K35" s="21"/>
      <c r="L35" s="46"/>
      <c r="M35" s="49"/>
      <c r="N35" s="26"/>
      <c r="P35" s="42"/>
    </row>
    <row r="36" spans="1:17" x14ac:dyDescent="0.25">
      <c r="A36" s="18"/>
      <c r="B36" s="27" t="s">
        <v>39</v>
      </c>
      <c r="C36" s="28"/>
      <c r="D36" s="28"/>
      <c r="E36" s="36"/>
      <c r="F36" s="37"/>
      <c r="G36" s="38"/>
      <c r="H36" s="39"/>
      <c r="I36" s="37"/>
      <c r="J36" s="38"/>
      <c r="K36" s="38"/>
      <c r="L36" s="39"/>
      <c r="M36" s="40"/>
      <c r="N36" s="26"/>
      <c r="P36" s="42"/>
    </row>
    <row r="37" spans="1:17" x14ac:dyDescent="0.25">
      <c r="A37" s="18"/>
      <c r="B37" s="27"/>
      <c r="C37" s="28"/>
      <c r="D37" s="28"/>
      <c r="E37" s="36"/>
      <c r="F37" s="37"/>
      <c r="G37" s="39"/>
      <c r="H37" s="39"/>
      <c r="I37" s="37"/>
      <c r="J37" s="39"/>
      <c r="K37" s="39"/>
      <c r="L37" s="39"/>
      <c r="M37" s="40"/>
      <c r="N37" s="26"/>
      <c r="P37" s="42"/>
    </row>
    <row r="38" spans="1:17" x14ac:dyDescent="0.25">
      <c r="A38" s="18"/>
      <c r="B38" s="28"/>
      <c r="C38" s="28" t="s">
        <v>40</v>
      </c>
      <c r="D38" s="28" t="s">
        <v>41</v>
      </c>
      <c r="E38" s="36" t="s">
        <v>19</v>
      </c>
      <c r="F38" s="37"/>
      <c r="G38" s="39">
        <f>G11</f>
        <v>23.789999999999996</v>
      </c>
      <c r="H38" s="39">
        <v>32.465000000000003</v>
      </c>
      <c r="I38" s="37"/>
      <c r="J38" s="39">
        <f>G38+H38</f>
        <v>56.254999999999995</v>
      </c>
      <c r="K38" s="39">
        <v>62.263000000000005</v>
      </c>
      <c r="L38" s="39">
        <f>+J38-K38</f>
        <v>-6.0080000000000098</v>
      </c>
      <c r="M38" s="40">
        <f>+J38/K38-1</f>
        <v>-9.6493904887332893E-2</v>
      </c>
      <c r="N38" s="26"/>
      <c r="P38" s="42"/>
    </row>
    <row r="39" spans="1:17" x14ac:dyDescent="0.25">
      <c r="A39" s="18"/>
      <c r="B39" s="28"/>
      <c r="C39" s="28" t="s">
        <v>32</v>
      </c>
      <c r="D39" s="28" t="s">
        <v>41</v>
      </c>
      <c r="E39" s="36" t="s">
        <v>21</v>
      </c>
      <c r="F39" s="37"/>
      <c r="G39" s="39">
        <f>G11</f>
        <v>23.789999999999996</v>
      </c>
      <c r="H39" s="39">
        <v>46.442999999999998</v>
      </c>
      <c r="I39" s="37"/>
      <c r="J39" s="39">
        <f>G39+H39</f>
        <v>70.23299999999999</v>
      </c>
      <c r="K39" s="39">
        <v>76.269000000000005</v>
      </c>
      <c r="L39" s="39">
        <f>+J39-K39</f>
        <v>-6.0360000000000156</v>
      </c>
      <c r="M39" s="40">
        <f>+J39/K39-1</f>
        <v>-7.9140935373480881E-2</v>
      </c>
      <c r="N39" s="26"/>
      <c r="P39" s="42"/>
    </row>
    <row r="40" spans="1:17" x14ac:dyDescent="0.25">
      <c r="A40" s="18"/>
      <c r="B40" s="28"/>
      <c r="C40" s="28"/>
      <c r="D40" s="28" t="s">
        <v>42</v>
      </c>
      <c r="E40" s="36" t="s">
        <v>19</v>
      </c>
      <c r="F40" s="37"/>
      <c r="G40" s="39">
        <v>0</v>
      </c>
      <c r="H40" s="39">
        <v>32.465000000000003</v>
      </c>
      <c r="I40" s="37"/>
      <c r="J40" s="39">
        <f>G40+H40</f>
        <v>32.465000000000003</v>
      </c>
      <c r="K40" s="39">
        <v>32.46</v>
      </c>
      <c r="L40" s="39">
        <f>+J40-K40</f>
        <v>5.000000000002558E-3</v>
      </c>
      <c r="M40" s="40">
        <f>+J40/K40-1</f>
        <v>1.5403573629080292E-4</v>
      </c>
      <c r="N40" s="26"/>
      <c r="P40" s="42"/>
    </row>
    <row r="41" spans="1:17" x14ac:dyDescent="0.25">
      <c r="A41" s="18"/>
      <c r="B41" s="28"/>
      <c r="C41" s="28"/>
      <c r="D41" s="28" t="s">
        <v>42</v>
      </c>
      <c r="E41" s="36" t="s">
        <v>21</v>
      </c>
      <c r="F41" s="37"/>
      <c r="G41" s="39">
        <v>0</v>
      </c>
      <c r="H41" s="39">
        <v>46.442999999999998</v>
      </c>
      <c r="I41" s="37"/>
      <c r="J41" s="39">
        <f>G41+H41</f>
        <v>46.442999999999998</v>
      </c>
      <c r="K41" s="39">
        <v>46.466000000000001</v>
      </c>
      <c r="L41" s="39">
        <f>+J41-K41</f>
        <v>-2.300000000000324E-2</v>
      </c>
      <c r="M41" s="40">
        <f>+J41/K41-1</f>
        <v>-4.9498558085492306E-4</v>
      </c>
      <c r="N41" s="26"/>
      <c r="P41" s="42"/>
    </row>
    <row r="42" spans="1:17" x14ac:dyDescent="0.25">
      <c r="A42" s="18"/>
      <c r="B42" s="28"/>
      <c r="C42" s="28"/>
      <c r="D42" s="28"/>
      <c r="E42" s="36"/>
      <c r="F42" s="37"/>
      <c r="G42" s="39"/>
      <c r="H42" s="39"/>
      <c r="I42" s="37"/>
      <c r="J42" s="39"/>
      <c r="K42" s="39"/>
      <c r="L42" s="39"/>
      <c r="M42" s="40"/>
      <c r="N42" s="26"/>
      <c r="P42" s="42"/>
    </row>
    <row r="43" spans="1:17" x14ac:dyDescent="0.25">
      <c r="A43" s="18"/>
      <c r="B43" s="28"/>
      <c r="C43" s="28" t="s">
        <v>43</v>
      </c>
      <c r="D43" s="28" t="s">
        <v>44</v>
      </c>
      <c r="E43" s="36" t="s">
        <v>36</v>
      </c>
      <c r="F43" s="37"/>
      <c r="G43" s="39">
        <f>G11</f>
        <v>23.789999999999996</v>
      </c>
      <c r="H43" s="39">
        <f>H39</f>
        <v>46.442999999999998</v>
      </c>
      <c r="I43" s="37"/>
      <c r="J43" s="39">
        <f>G43+H43</f>
        <v>70.23299999999999</v>
      </c>
      <c r="K43" s="39">
        <v>76.269000000000005</v>
      </c>
      <c r="L43" s="39">
        <f>+J43-K43</f>
        <v>-6.0360000000000156</v>
      </c>
      <c r="M43" s="40">
        <f>+J43/K43-1</f>
        <v>-7.9140935373480881E-2</v>
      </c>
      <c r="N43" s="26"/>
      <c r="P43" s="42"/>
    </row>
    <row r="44" spans="1:17" x14ac:dyDescent="0.25">
      <c r="A44" s="18"/>
      <c r="B44" s="28"/>
      <c r="C44" s="28" t="s">
        <v>45</v>
      </c>
      <c r="D44" s="28" t="s">
        <v>46</v>
      </c>
      <c r="E44" s="36" t="s">
        <v>36</v>
      </c>
      <c r="F44" s="37"/>
      <c r="G44" s="39">
        <v>0</v>
      </c>
      <c r="H44" s="39">
        <f>H41</f>
        <v>46.442999999999998</v>
      </c>
      <c r="I44" s="37"/>
      <c r="J44" s="39">
        <f>G44+H44</f>
        <v>46.442999999999998</v>
      </c>
      <c r="K44" s="39">
        <v>46.466000000000001</v>
      </c>
      <c r="L44" s="39">
        <f>+J44-K44</f>
        <v>-2.300000000000324E-2</v>
      </c>
      <c r="M44" s="40">
        <f>+J44/K44-1</f>
        <v>-4.9498558085492306E-4</v>
      </c>
      <c r="N44" s="26"/>
      <c r="P44" s="42"/>
    </row>
    <row r="45" spans="1:17" x14ac:dyDescent="0.25">
      <c r="A45" s="18"/>
      <c r="B45" s="28"/>
      <c r="C45" s="28"/>
      <c r="D45" s="28"/>
      <c r="E45" s="36"/>
      <c r="F45" s="37"/>
      <c r="G45" s="43"/>
      <c r="H45" s="39"/>
      <c r="I45" s="37"/>
      <c r="J45" s="43"/>
      <c r="K45" s="43"/>
      <c r="L45" s="39"/>
      <c r="M45" s="40"/>
      <c r="N45" s="26"/>
      <c r="O45" s="50"/>
      <c r="P45" s="42"/>
      <c r="Q45" s="50"/>
    </row>
    <row r="46" spans="1:17" ht="7.15" customHeight="1" x14ac:dyDescent="0.25">
      <c r="A46" s="18"/>
      <c r="B46" s="44"/>
      <c r="C46" s="45"/>
      <c r="D46" s="33"/>
      <c r="E46" s="33"/>
      <c r="F46" s="21"/>
      <c r="G46" s="21"/>
      <c r="H46" s="33"/>
      <c r="I46" s="21"/>
      <c r="J46" s="21"/>
      <c r="K46" s="21"/>
      <c r="L46" s="46"/>
      <c r="M46" s="49"/>
      <c r="N46" s="26"/>
      <c r="P46" s="42"/>
    </row>
    <row r="47" spans="1:17" x14ac:dyDescent="0.25">
      <c r="A47" s="18"/>
      <c r="B47" s="27" t="s">
        <v>47</v>
      </c>
      <c r="C47" s="28"/>
      <c r="D47" s="28"/>
      <c r="E47" s="36"/>
      <c r="F47" s="37"/>
      <c r="G47" s="38"/>
      <c r="H47" s="39"/>
      <c r="I47" s="37"/>
      <c r="J47" s="38"/>
      <c r="K47" s="38"/>
      <c r="L47" s="39"/>
      <c r="M47" s="40"/>
      <c r="N47" s="26"/>
      <c r="P47" s="42"/>
    </row>
    <row r="48" spans="1:17" x14ac:dyDescent="0.25">
      <c r="A48" s="18"/>
      <c r="B48" s="27"/>
      <c r="C48" s="28"/>
      <c r="D48" s="28"/>
      <c r="E48" s="36"/>
      <c r="F48" s="37"/>
      <c r="G48" s="39"/>
      <c r="H48" s="39"/>
      <c r="I48" s="37"/>
      <c r="J48" s="39"/>
      <c r="K48" s="39"/>
      <c r="L48" s="39"/>
      <c r="M48" s="40"/>
      <c r="N48" s="26"/>
      <c r="P48" s="42"/>
    </row>
    <row r="49" spans="1:17" x14ac:dyDescent="0.25">
      <c r="A49" s="18"/>
      <c r="B49" s="28"/>
      <c r="C49" s="28" t="s">
        <v>65</v>
      </c>
      <c r="D49" s="28" t="s">
        <v>48</v>
      </c>
      <c r="E49" s="36" t="s">
        <v>49</v>
      </c>
      <c r="F49" s="37"/>
      <c r="G49" s="39">
        <f>G11</f>
        <v>23.789999999999996</v>
      </c>
      <c r="H49" s="39">
        <v>66.87</v>
      </c>
      <c r="I49" s="37"/>
      <c r="J49" s="39">
        <f>G49+H49</f>
        <v>90.66</v>
      </c>
      <c r="K49" s="39">
        <v>96.5</v>
      </c>
      <c r="L49" s="39">
        <f>+J49-K49</f>
        <v>-5.8400000000000034</v>
      </c>
      <c r="M49" s="40">
        <f>+J49/K49-1</f>
        <v>-6.0518134715025984E-2</v>
      </c>
      <c r="N49" s="26"/>
      <c r="P49" s="42"/>
    </row>
    <row r="50" spans="1:17" x14ac:dyDescent="0.25">
      <c r="A50" s="18"/>
      <c r="B50" s="28"/>
      <c r="C50" s="28" t="s">
        <v>32</v>
      </c>
      <c r="D50" s="28" t="s">
        <v>48</v>
      </c>
      <c r="E50" s="36" t="s">
        <v>50</v>
      </c>
      <c r="F50" s="37"/>
      <c r="G50" s="39">
        <f>G11</f>
        <v>23.789999999999996</v>
      </c>
      <c r="H50" s="39">
        <v>100.244</v>
      </c>
      <c r="I50" s="37"/>
      <c r="J50" s="39">
        <f>G50+H50</f>
        <v>124.03399999999999</v>
      </c>
      <c r="K50" s="39">
        <v>129.84800000000001</v>
      </c>
      <c r="L50" s="39">
        <f>+J50-K50</f>
        <v>-5.8140000000000214</v>
      </c>
      <c r="M50" s="40">
        <f>+J50/K50-1</f>
        <v>-4.4775429733226679E-2</v>
      </c>
      <c r="N50" s="26"/>
      <c r="P50" s="42"/>
    </row>
    <row r="51" spans="1:17" x14ac:dyDescent="0.25">
      <c r="A51" s="18"/>
      <c r="B51" s="28"/>
      <c r="C51" s="28"/>
      <c r="D51" s="28" t="s">
        <v>51</v>
      </c>
      <c r="E51" s="36" t="s">
        <v>49</v>
      </c>
      <c r="F51" s="37"/>
      <c r="G51" s="39">
        <v>0</v>
      </c>
      <c r="H51" s="39">
        <v>66.87</v>
      </c>
      <c r="I51" s="37"/>
      <c r="J51" s="39">
        <f>G51+H51</f>
        <v>66.87</v>
      </c>
      <c r="K51" s="39">
        <v>66.697000000000003</v>
      </c>
      <c r="L51" s="39">
        <f>+J51-K51</f>
        <v>0.17300000000000182</v>
      </c>
      <c r="M51" s="40">
        <f>+J51/K51-1</f>
        <v>2.5938198119854761E-3</v>
      </c>
      <c r="N51" s="26"/>
      <c r="P51" s="42"/>
    </row>
    <row r="52" spans="1:17" x14ac:dyDescent="0.25">
      <c r="A52" s="18"/>
      <c r="B52" s="28"/>
      <c r="C52" s="28"/>
      <c r="D52" s="28" t="s">
        <v>51</v>
      </c>
      <c r="E52" s="36" t="s">
        <v>50</v>
      </c>
      <c r="F52" s="37"/>
      <c r="G52" s="39">
        <v>0</v>
      </c>
      <c r="H52" s="39">
        <v>100.244</v>
      </c>
      <c r="I52" s="37"/>
      <c r="J52" s="39">
        <f>G52+H52</f>
        <v>100.244</v>
      </c>
      <c r="K52" s="39">
        <v>100.045</v>
      </c>
      <c r="L52" s="39">
        <f>+J52-K52</f>
        <v>0.19899999999999807</v>
      </c>
      <c r="M52" s="40">
        <f>+J52/K52-1</f>
        <v>1.9891049027938035E-3</v>
      </c>
      <c r="N52" s="26"/>
      <c r="P52" s="42"/>
    </row>
    <row r="53" spans="1:17" x14ac:dyDescent="0.25">
      <c r="A53" s="18"/>
      <c r="B53" s="28"/>
      <c r="C53" s="28"/>
      <c r="D53" s="28"/>
      <c r="E53" s="36"/>
      <c r="F53" s="37"/>
      <c r="G53" s="43"/>
      <c r="H53" s="39"/>
      <c r="I53" s="37"/>
      <c r="J53" s="43"/>
      <c r="K53" s="43"/>
      <c r="L53" s="39"/>
      <c r="M53" s="40"/>
      <c r="N53" s="26"/>
      <c r="P53" s="42"/>
    </row>
    <row r="54" spans="1:17" ht="7.15" customHeight="1" x14ac:dyDescent="0.25">
      <c r="A54" s="18"/>
      <c r="B54" s="44"/>
      <c r="C54" s="45"/>
      <c r="D54" s="33"/>
      <c r="E54" s="33"/>
      <c r="F54" s="21"/>
      <c r="G54" s="21"/>
      <c r="H54" s="33"/>
      <c r="I54" s="21"/>
      <c r="J54" s="21"/>
      <c r="K54" s="21"/>
      <c r="L54" s="46"/>
      <c r="M54" s="49"/>
      <c r="N54" s="26"/>
      <c r="P54" s="42"/>
    </row>
    <row r="55" spans="1:17" x14ac:dyDescent="0.25">
      <c r="A55" s="18"/>
      <c r="B55" s="27" t="s">
        <v>52</v>
      </c>
      <c r="C55" s="28"/>
      <c r="D55" s="28"/>
      <c r="E55" s="36"/>
      <c r="F55" s="37"/>
      <c r="G55" s="38"/>
      <c r="H55" s="38"/>
      <c r="I55" s="37"/>
      <c r="J55" s="38"/>
      <c r="K55" s="38"/>
      <c r="L55" s="38"/>
      <c r="M55" s="40"/>
      <c r="N55" s="26"/>
      <c r="P55" s="42"/>
    </row>
    <row r="56" spans="1:17" x14ac:dyDescent="0.25">
      <c r="A56" s="18"/>
      <c r="B56" s="27"/>
      <c r="C56" s="28"/>
      <c r="D56" s="28"/>
      <c r="E56" s="36"/>
      <c r="F56" s="37"/>
      <c r="G56" s="39"/>
      <c r="H56" s="39"/>
      <c r="I56" s="37"/>
      <c r="J56" s="39"/>
      <c r="K56" s="39"/>
      <c r="L56" s="39"/>
      <c r="M56" s="40"/>
      <c r="N56" s="26"/>
      <c r="P56" s="42"/>
    </row>
    <row r="57" spans="1:17" x14ac:dyDescent="0.25">
      <c r="A57" s="18"/>
      <c r="B57" s="28"/>
      <c r="C57" s="28" t="s">
        <v>53</v>
      </c>
      <c r="D57" s="28" t="s">
        <v>54</v>
      </c>
      <c r="E57" s="36" t="s">
        <v>36</v>
      </c>
      <c r="F57" s="37"/>
      <c r="G57" s="39">
        <f>G11</f>
        <v>23.789999999999996</v>
      </c>
      <c r="H57" s="39">
        <v>30.018000000000001</v>
      </c>
      <c r="I57" s="37"/>
      <c r="J57" s="39">
        <f>G57+H57</f>
        <v>53.807999999999993</v>
      </c>
      <c r="K57" s="39">
        <v>59.766999999999996</v>
      </c>
      <c r="L57" s="39">
        <f>+J57-K57</f>
        <v>-5.9590000000000032</v>
      </c>
      <c r="M57" s="40">
        <f>+J57/K57-1</f>
        <v>-9.9703849950641743E-2</v>
      </c>
      <c r="N57" s="26"/>
      <c r="P57" s="42"/>
    </row>
    <row r="58" spans="1:17" x14ac:dyDescent="0.25">
      <c r="A58" s="18"/>
      <c r="B58" s="28"/>
      <c r="C58" s="28" t="s">
        <v>55</v>
      </c>
      <c r="D58" s="28" t="s">
        <v>56</v>
      </c>
      <c r="E58" s="36" t="s">
        <v>36</v>
      </c>
      <c r="F58" s="37"/>
      <c r="G58" s="39">
        <v>0</v>
      </c>
      <c r="H58" s="39">
        <v>30.018000000000001</v>
      </c>
      <c r="I58" s="37"/>
      <c r="J58" s="39">
        <f>G58+H58</f>
        <v>30.018000000000001</v>
      </c>
      <c r="K58" s="39">
        <v>29.963999999999999</v>
      </c>
      <c r="L58" s="39">
        <f>+J58-K58</f>
        <v>5.4000000000002046E-2</v>
      </c>
      <c r="M58" s="40">
        <f>+J58/K58-1</f>
        <v>1.8021625951141207E-3</v>
      </c>
      <c r="N58" s="26"/>
      <c r="P58" s="42"/>
    </row>
    <row r="59" spans="1:17" x14ac:dyDescent="0.25">
      <c r="A59" s="18"/>
      <c r="B59" s="28"/>
      <c r="C59" s="28"/>
      <c r="D59" s="28"/>
      <c r="E59" s="36"/>
      <c r="F59" s="37"/>
      <c r="G59" s="43"/>
      <c r="H59" s="43"/>
      <c r="I59" s="37"/>
      <c r="J59" s="39"/>
      <c r="K59" s="39"/>
      <c r="L59" s="43"/>
      <c r="M59" s="40"/>
      <c r="N59" s="26"/>
    </row>
    <row r="60" spans="1:17" ht="6" customHeight="1" x14ac:dyDescent="0.25">
      <c r="A60" s="51"/>
      <c r="B60" s="32"/>
      <c r="C60" s="33"/>
      <c r="D60" s="33"/>
      <c r="E60" s="33"/>
      <c r="F60" s="48"/>
      <c r="G60" s="48"/>
      <c r="H60" s="33"/>
      <c r="I60" s="48"/>
      <c r="J60" s="52"/>
      <c r="K60" s="52"/>
      <c r="L60" s="33"/>
      <c r="M60" s="33"/>
      <c r="N60" s="53"/>
      <c r="O60" s="50"/>
      <c r="P60" s="50"/>
      <c r="Q60" s="50"/>
    </row>
    <row r="61" spans="1:17" x14ac:dyDescent="0.25">
      <c r="B61" s="50" t="s">
        <v>57</v>
      </c>
      <c r="C61" s="50"/>
      <c r="D61" s="17"/>
      <c r="L61" s="50"/>
      <c r="M61" s="50"/>
      <c r="N61" s="50"/>
      <c r="O61" s="50"/>
      <c r="P61" s="50"/>
      <c r="Q61" s="50"/>
    </row>
    <row r="62" spans="1:17" x14ac:dyDescent="0.25">
      <c r="B62" s="54"/>
      <c r="C62" s="55"/>
      <c r="D62" s="55"/>
      <c r="E62" s="56"/>
      <c r="F62" s="57"/>
      <c r="G62" s="55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B63" s="73" t="s">
        <v>66</v>
      </c>
      <c r="C63" s="55"/>
      <c r="D63" s="55"/>
      <c r="E63" s="56"/>
      <c r="F63" s="57"/>
      <c r="G63" s="55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B64" s="74" t="s">
        <v>67</v>
      </c>
      <c r="C64" s="58"/>
      <c r="D64" s="58"/>
      <c r="E64" s="58"/>
      <c r="F64" s="58"/>
      <c r="G64" s="58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25">
      <c r="B65" s="74" t="s">
        <v>68</v>
      </c>
      <c r="C65" s="58"/>
      <c r="D65" s="58"/>
      <c r="E65" s="58"/>
      <c r="F65" s="58"/>
      <c r="G65" s="58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25">
      <c r="B66" s="74" t="s">
        <v>69</v>
      </c>
      <c r="C66" s="58"/>
      <c r="D66" s="58"/>
      <c r="E66" s="58"/>
      <c r="F66" s="58"/>
      <c r="G66" s="58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25">
      <c r="B67" s="74" t="s">
        <v>70</v>
      </c>
      <c r="C67" s="58"/>
      <c r="D67" s="58"/>
      <c r="E67" s="58"/>
      <c r="F67" s="58"/>
      <c r="G67" s="58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25">
      <c r="B68" s="54"/>
      <c r="C68" s="58"/>
      <c r="D68" s="58"/>
      <c r="E68" s="58"/>
      <c r="F68" s="58"/>
      <c r="G68" s="58"/>
      <c r="H68" s="50"/>
      <c r="I68" s="50"/>
      <c r="J68" s="50"/>
      <c r="K68" s="50"/>
      <c r="L68" s="50"/>
      <c r="M68" s="50"/>
      <c r="N68" s="50"/>
      <c r="P68" s="50"/>
      <c r="Q68" s="50"/>
    </row>
    <row r="69" spans="2:17" x14ac:dyDescent="0.25">
      <c r="B69" s="54"/>
      <c r="C69" s="59"/>
      <c r="D69" s="6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7" x14ac:dyDescent="0.25">
      <c r="B70" s="54"/>
      <c r="C70" s="50"/>
      <c r="D70" s="6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ABE86-188E-46C1-BC84-CBC25D6F2744}">
  <sheetPr>
    <pageSetUpPr fitToPage="1"/>
  </sheetPr>
  <dimension ref="A1:S70"/>
  <sheetViews>
    <sheetView topLeftCell="A21" workbookViewId="0">
      <selection activeCell="J11" sqref="J11:J58"/>
    </sheetView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9.1796875" style="17" customWidth="1"/>
    <col min="4" max="4" width="11" style="61" customWidth="1"/>
    <col min="5" max="5" width="13" style="17" customWidth="1"/>
    <col min="6" max="6" width="1" style="17" customWidth="1"/>
    <col min="7" max="7" width="12.453125" style="17" customWidth="1"/>
    <col min="8" max="8" width="13.7265625" style="17" customWidth="1"/>
    <col min="9" max="9" width="1" style="17" customWidth="1"/>
    <col min="10" max="11" width="10.7265625" style="17" customWidth="1"/>
    <col min="12" max="12" width="10.1796875" style="17" customWidth="1"/>
    <col min="13" max="13" width="8.7265625" style="17"/>
    <col min="14" max="14" width="1" style="17" customWidth="1"/>
    <col min="15" max="17" width="10.1796875" style="17" customWidth="1"/>
    <col min="18" max="16384" width="8.7265625" style="17"/>
  </cols>
  <sheetData>
    <row r="1" spans="1:19" s="4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s="4" customFormat="1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s="4" customFormat="1" ht="15.5" x14ac:dyDescent="0.35">
      <c r="A3" s="9">
        <v>43617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8"/>
      <c r="B5" s="19"/>
      <c r="C5" s="19"/>
      <c r="D5" s="20"/>
      <c r="E5" s="21"/>
      <c r="F5" s="21"/>
      <c r="G5" s="22" t="s">
        <v>2</v>
      </c>
      <c r="H5" s="23" t="s">
        <v>3</v>
      </c>
      <c r="I5" s="24"/>
      <c r="J5" s="25" t="s">
        <v>4</v>
      </c>
      <c r="K5" s="25" t="s">
        <v>4</v>
      </c>
      <c r="L5" s="22" t="s">
        <v>5</v>
      </c>
      <c r="M5" s="22"/>
      <c r="N5" s="26"/>
    </row>
    <row r="6" spans="1:19" x14ac:dyDescent="0.25">
      <c r="A6" s="18"/>
      <c r="B6" s="27" t="s">
        <v>6</v>
      </c>
      <c r="C6" s="28"/>
      <c r="D6" s="28" t="s">
        <v>7</v>
      </c>
      <c r="E6" s="22" t="s">
        <v>8</v>
      </c>
      <c r="F6" s="24"/>
      <c r="G6" s="28" t="s">
        <v>9</v>
      </c>
      <c r="H6" s="29" t="s">
        <v>9</v>
      </c>
      <c r="I6" s="24"/>
      <c r="J6" s="29" t="s">
        <v>10</v>
      </c>
      <c r="K6" s="29" t="s">
        <v>10</v>
      </c>
      <c r="L6" s="28" t="s">
        <v>8</v>
      </c>
      <c r="M6" s="28" t="s">
        <v>11</v>
      </c>
      <c r="N6" s="26"/>
    </row>
    <row r="7" spans="1:19" x14ac:dyDescent="0.25">
      <c r="A7" s="18"/>
      <c r="B7" s="30"/>
      <c r="C7" s="30" t="s">
        <v>12</v>
      </c>
      <c r="D7" s="30" t="s">
        <v>9</v>
      </c>
      <c r="E7" s="30" t="s">
        <v>13</v>
      </c>
      <c r="F7" s="24"/>
      <c r="G7" s="30" t="s">
        <v>14</v>
      </c>
      <c r="H7" s="30" t="s">
        <v>14</v>
      </c>
      <c r="I7" s="24"/>
      <c r="J7" s="31">
        <v>43617</v>
      </c>
      <c r="K7" s="31">
        <v>43586</v>
      </c>
      <c r="L7" s="30" t="s">
        <v>15</v>
      </c>
      <c r="M7" s="30" t="s">
        <v>15</v>
      </c>
      <c r="N7" s="26"/>
    </row>
    <row r="8" spans="1:19" ht="4.9000000000000004" customHeight="1" x14ac:dyDescent="0.25">
      <c r="A8" s="18"/>
      <c r="B8" s="32"/>
      <c r="C8" s="33"/>
      <c r="D8" s="33"/>
      <c r="E8" s="33"/>
      <c r="F8" s="21"/>
      <c r="G8" s="21"/>
      <c r="H8" s="33"/>
      <c r="I8" s="21"/>
      <c r="J8" s="21"/>
      <c r="K8" s="21"/>
      <c r="L8" s="33"/>
      <c r="M8" s="34"/>
      <c r="N8" s="26"/>
      <c r="O8" s="35"/>
      <c r="Q8" s="35"/>
    </row>
    <row r="9" spans="1:19" x14ac:dyDescent="0.25">
      <c r="A9" s="18"/>
      <c r="B9" s="27" t="s">
        <v>16</v>
      </c>
      <c r="C9" s="28"/>
      <c r="D9" s="28"/>
      <c r="E9" s="36"/>
      <c r="F9" s="37"/>
      <c r="G9" s="38"/>
      <c r="H9" s="39"/>
      <c r="I9" s="37"/>
      <c r="J9" s="38"/>
      <c r="K9" s="38"/>
      <c r="L9" s="39"/>
      <c r="M9" s="40"/>
      <c r="N9" s="26"/>
      <c r="Q9" s="35"/>
    </row>
    <row r="10" spans="1:19" x14ac:dyDescent="0.25">
      <c r="A10" s="18"/>
      <c r="B10" s="27"/>
      <c r="C10" s="28"/>
      <c r="D10" s="28"/>
      <c r="E10" s="36"/>
      <c r="F10" s="37"/>
      <c r="G10" s="39"/>
      <c r="H10" s="39"/>
      <c r="I10" s="37"/>
      <c r="J10" s="39"/>
      <c r="K10" s="39"/>
      <c r="L10" s="39"/>
      <c r="M10" s="40"/>
      <c r="N10" s="26"/>
      <c r="O10" s="35"/>
      <c r="Q10" s="35"/>
    </row>
    <row r="11" spans="1:19" x14ac:dyDescent="0.25">
      <c r="A11" s="18"/>
      <c r="B11" s="28"/>
      <c r="C11" s="28" t="s">
        <v>17</v>
      </c>
      <c r="D11" s="28" t="s">
        <v>18</v>
      </c>
      <c r="E11" s="36" t="s">
        <v>19</v>
      </c>
      <c r="F11" s="37"/>
      <c r="G11" s="41">
        <v>24.821999999999999</v>
      </c>
      <c r="H11" s="39">
        <v>66.87</v>
      </c>
      <c r="I11" s="37"/>
      <c r="J11" s="39">
        <f>G11+H11</f>
        <v>91.692000000000007</v>
      </c>
      <c r="K11" s="39">
        <v>90.66</v>
      </c>
      <c r="L11" s="39">
        <f>+J11-K11</f>
        <v>1.0320000000000107</v>
      </c>
      <c r="M11" s="40">
        <f>+J11/K11-1</f>
        <v>1.1383189940436855E-2</v>
      </c>
      <c r="N11" s="26"/>
      <c r="P11" s="42"/>
    </row>
    <row r="12" spans="1:19" x14ac:dyDescent="0.25">
      <c r="A12" s="18"/>
      <c r="B12" s="28"/>
      <c r="C12" s="28" t="s">
        <v>20</v>
      </c>
      <c r="D12" s="28" t="s">
        <v>18</v>
      </c>
      <c r="E12" s="36" t="s">
        <v>21</v>
      </c>
      <c r="F12" s="37"/>
      <c r="G12" s="39">
        <f>+G11</f>
        <v>24.821999999999999</v>
      </c>
      <c r="H12" s="39">
        <v>100.244</v>
      </c>
      <c r="I12" s="37"/>
      <c r="J12" s="39">
        <f>G12+H12</f>
        <v>125.066</v>
      </c>
      <c r="K12" s="39">
        <v>124.03399999999999</v>
      </c>
      <c r="L12" s="39">
        <f>+J12-K12</f>
        <v>1.0320000000000107</v>
      </c>
      <c r="M12" s="40">
        <f>+J12/K12-1</f>
        <v>8.3202992727802183E-3</v>
      </c>
      <c r="N12" s="26"/>
      <c r="P12" s="42"/>
    </row>
    <row r="13" spans="1:19" x14ac:dyDescent="0.25">
      <c r="A13" s="18"/>
      <c r="B13" s="28"/>
      <c r="C13" s="28"/>
      <c r="D13" s="28" t="s">
        <v>22</v>
      </c>
      <c r="E13" s="36" t="s">
        <v>19</v>
      </c>
      <c r="F13" s="37"/>
      <c r="G13" s="39">
        <v>0</v>
      </c>
      <c r="H13" s="39">
        <v>66.87</v>
      </c>
      <c r="I13" s="37"/>
      <c r="J13" s="39">
        <f>G13+H13</f>
        <v>66.87</v>
      </c>
      <c r="K13" s="39">
        <v>66.87</v>
      </c>
      <c r="L13" s="39">
        <f>+J13-K13</f>
        <v>0</v>
      </c>
      <c r="M13" s="40">
        <f>+J13/K13-1</f>
        <v>0</v>
      </c>
      <c r="N13" s="26"/>
      <c r="P13" s="42"/>
    </row>
    <row r="14" spans="1:19" x14ac:dyDescent="0.25">
      <c r="A14" s="18"/>
      <c r="B14" s="28"/>
      <c r="C14" s="28"/>
      <c r="D14" s="28" t="s">
        <v>22</v>
      </c>
      <c r="E14" s="36" t="s">
        <v>21</v>
      </c>
      <c r="F14" s="37"/>
      <c r="G14" s="39">
        <v>0</v>
      </c>
      <c r="H14" s="39">
        <v>100.244</v>
      </c>
      <c r="I14" s="37"/>
      <c r="J14" s="39">
        <f>G14+H14</f>
        <v>100.244</v>
      </c>
      <c r="K14" s="39">
        <v>100.244</v>
      </c>
      <c r="L14" s="39">
        <f>+J14-K14</f>
        <v>0</v>
      </c>
      <c r="M14" s="40">
        <f>+J14/K14-1</f>
        <v>0</v>
      </c>
      <c r="N14" s="26"/>
      <c r="P14" s="42"/>
    </row>
    <row r="15" spans="1:19" x14ac:dyDescent="0.25">
      <c r="A15" s="18"/>
      <c r="B15" s="28"/>
      <c r="C15" s="28"/>
      <c r="D15" s="28"/>
      <c r="E15" s="36"/>
      <c r="F15" s="37"/>
      <c r="G15" s="43"/>
      <c r="H15" s="39"/>
      <c r="I15" s="37"/>
      <c r="J15" s="39"/>
      <c r="K15" s="39"/>
      <c r="L15" s="39"/>
      <c r="M15" s="40"/>
      <c r="N15" s="26"/>
      <c r="P15" s="42"/>
    </row>
    <row r="16" spans="1:19" ht="4.1500000000000004" customHeight="1" x14ac:dyDescent="0.25">
      <c r="A16" s="18"/>
      <c r="B16" s="44"/>
      <c r="C16" s="45"/>
      <c r="D16" s="33"/>
      <c r="E16" s="33"/>
      <c r="F16" s="21"/>
      <c r="G16" s="21"/>
      <c r="H16" s="33"/>
      <c r="I16" s="21"/>
      <c r="J16" s="21"/>
      <c r="K16" s="21"/>
      <c r="L16" s="46"/>
      <c r="M16" s="47"/>
      <c r="N16" s="26"/>
      <c r="P16" s="42"/>
    </row>
    <row r="17" spans="1:16" x14ac:dyDescent="0.25">
      <c r="A17" s="18"/>
      <c r="B17" s="27" t="s">
        <v>23</v>
      </c>
      <c r="C17" s="28"/>
      <c r="D17" s="28"/>
      <c r="E17" s="36"/>
      <c r="F17" s="37"/>
      <c r="G17" s="38"/>
      <c r="H17" s="39"/>
      <c r="I17" s="37"/>
      <c r="J17" s="38"/>
      <c r="K17" s="38"/>
      <c r="L17" s="39"/>
      <c r="M17" s="40"/>
      <c r="N17" s="26"/>
      <c r="P17" s="42"/>
    </row>
    <row r="18" spans="1:16" x14ac:dyDescent="0.25">
      <c r="A18" s="18"/>
      <c r="B18" s="27"/>
      <c r="C18" s="28"/>
      <c r="D18" s="28"/>
      <c r="E18" s="36"/>
      <c r="F18" s="37"/>
      <c r="G18" s="39"/>
      <c r="H18" s="39"/>
      <c r="I18" s="37"/>
      <c r="J18" s="39"/>
      <c r="K18" s="39"/>
      <c r="L18" s="39"/>
      <c r="M18" s="40"/>
      <c r="N18" s="26"/>
      <c r="P18" s="42"/>
    </row>
    <row r="19" spans="1:16" x14ac:dyDescent="0.25">
      <c r="A19" s="18"/>
      <c r="B19" s="28"/>
      <c r="C19" s="28" t="s">
        <v>24</v>
      </c>
      <c r="D19" s="28" t="s">
        <v>25</v>
      </c>
      <c r="E19" s="36" t="s">
        <v>19</v>
      </c>
      <c r="F19" s="37"/>
      <c r="G19" s="39">
        <f>+G11</f>
        <v>24.821999999999999</v>
      </c>
      <c r="H19" s="39">
        <v>66.87</v>
      </c>
      <c r="I19" s="37"/>
      <c r="J19" s="39">
        <f>G19+H19</f>
        <v>91.692000000000007</v>
      </c>
      <c r="K19" s="39">
        <v>90.66</v>
      </c>
      <c r="L19" s="39">
        <f>+J19-K19</f>
        <v>1.0320000000000107</v>
      </c>
      <c r="M19" s="40">
        <f>+J19/K19-1</f>
        <v>1.1383189940436855E-2</v>
      </c>
      <c r="N19" s="26"/>
      <c r="P19" s="42"/>
    </row>
    <row r="20" spans="1:16" x14ac:dyDescent="0.25">
      <c r="A20" s="18"/>
      <c r="B20" s="28"/>
      <c r="C20" s="28" t="s">
        <v>26</v>
      </c>
      <c r="D20" s="28" t="s">
        <v>25</v>
      </c>
      <c r="E20" s="36" t="s">
        <v>21</v>
      </c>
      <c r="F20" s="37"/>
      <c r="G20" s="39">
        <f>+G11</f>
        <v>24.821999999999999</v>
      </c>
      <c r="H20" s="39">
        <v>100.244</v>
      </c>
      <c r="I20" s="37"/>
      <c r="J20" s="39">
        <f>G20+H20</f>
        <v>125.066</v>
      </c>
      <c r="K20" s="39">
        <v>124.03399999999999</v>
      </c>
      <c r="L20" s="39">
        <f>+J20-K20</f>
        <v>1.0320000000000107</v>
      </c>
      <c r="M20" s="40">
        <f>+J20/K20-1</f>
        <v>8.3202992727802183E-3</v>
      </c>
      <c r="N20" s="26"/>
      <c r="P20" s="42"/>
    </row>
    <row r="21" spans="1:16" x14ac:dyDescent="0.25">
      <c r="A21" s="18"/>
      <c r="B21" s="28"/>
      <c r="C21" s="28" t="s">
        <v>27</v>
      </c>
      <c r="D21" s="28" t="s">
        <v>28</v>
      </c>
      <c r="E21" s="36" t="s">
        <v>19</v>
      </c>
      <c r="F21" s="37"/>
      <c r="G21" s="39">
        <v>0</v>
      </c>
      <c r="H21" s="39">
        <v>66.87</v>
      </c>
      <c r="I21" s="37"/>
      <c r="J21" s="39">
        <f>G21+H21</f>
        <v>66.87</v>
      </c>
      <c r="K21" s="39">
        <v>66.87</v>
      </c>
      <c r="L21" s="39">
        <f>+J21-K21</f>
        <v>0</v>
      </c>
      <c r="M21" s="40">
        <f>+J21/K21-1</f>
        <v>0</v>
      </c>
      <c r="N21" s="26"/>
      <c r="P21" s="42"/>
    </row>
    <row r="22" spans="1:16" x14ac:dyDescent="0.25">
      <c r="A22" s="18"/>
      <c r="B22" s="28"/>
      <c r="C22" s="28"/>
      <c r="D22" s="28" t="s">
        <v>28</v>
      </c>
      <c r="E22" s="36" t="s">
        <v>21</v>
      </c>
      <c r="F22" s="37"/>
      <c r="G22" s="39">
        <v>0</v>
      </c>
      <c r="H22" s="39">
        <v>100.244</v>
      </c>
      <c r="I22" s="37"/>
      <c r="J22" s="39">
        <f>G22+H22</f>
        <v>100.244</v>
      </c>
      <c r="K22" s="39">
        <v>100.244</v>
      </c>
      <c r="L22" s="39">
        <f>+J22-K22</f>
        <v>0</v>
      </c>
      <c r="M22" s="40">
        <f>+J22/K22-1</f>
        <v>0</v>
      </c>
      <c r="N22" s="26"/>
      <c r="P22" s="42"/>
    </row>
    <row r="23" spans="1:16" x14ac:dyDescent="0.25">
      <c r="A23" s="18"/>
      <c r="B23" s="28"/>
      <c r="C23" s="28"/>
      <c r="D23" s="28"/>
      <c r="E23" s="36"/>
      <c r="F23" s="37"/>
      <c r="G23" s="43"/>
      <c r="H23" s="39"/>
      <c r="I23" s="37"/>
      <c r="J23" s="39"/>
      <c r="K23" s="39"/>
      <c r="L23" s="39"/>
      <c r="M23" s="40"/>
      <c r="N23" s="26"/>
      <c r="P23" s="42"/>
    </row>
    <row r="24" spans="1:16" ht="6" customHeight="1" x14ac:dyDescent="0.25">
      <c r="A24" s="18"/>
      <c r="B24" s="44"/>
      <c r="C24" s="45"/>
      <c r="D24" s="33"/>
      <c r="E24" s="33"/>
      <c r="F24" s="21"/>
      <c r="G24" s="48"/>
      <c r="H24" s="33"/>
      <c r="I24" s="21"/>
      <c r="J24" s="21"/>
      <c r="K24" s="21"/>
      <c r="L24" s="46"/>
      <c r="M24" s="47"/>
      <c r="N24" s="26"/>
      <c r="P24" s="42"/>
    </row>
    <row r="25" spans="1:16" x14ac:dyDescent="0.25">
      <c r="A25" s="18"/>
      <c r="B25" s="27" t="s">
        <v>29</v>
      </c>
      <c r="C25" s="28"/>
      <c r="D25" s="28"/>
      <c r="E25" s="36"/>
      <c r="F25" s="37"/>
      <c r="G25" s="39"/>
      <c r="H25" s="39"/>
      <c r="I25" s="37"/>
      <c r="J25" s="38"/>
      <c r="K25" s="38"/>
      <c r="L25" s="39"/>
      <c r="M25" s="40"/>
      <c r="N25" s="26"/>
      <c r="P25" s="42"/>
    </row>
    <row r="26" spans="1:16" x14ac:dyDescent="0.25">
      <c r="A26" s="18"/>
      <c r="B26" s="27"/>
      <c r="C26" s="28"/>
      <c r="D26" s="28"/>
      <c r="E26" s="36"/>
      <c r="F26" s="37"/>
      <c r="G26" s="39"/>
      <c r="H26" s="39"/>
      <c r="I26" s="37"/>
      <c r="J26" s="39"/>
      <c r="K26" s="39"/>
      <c r="L26" s="39"/>
      <c r="M26" s="40"/>
      <c r="N26" s="26"/>
      <c r="P26" s="42"/>
    </row>
    <row r="27" spans="1:16" x14ac:dyDescent="0.25">
      <c r="A27" s="18"/>
      <c r="B27" s="28"/>
      <c r="C27" s="28" t="s">
        <v>30</v>
      </c>
      <c r="D27" s="28" t="s">
        <v>31</v>
      </c>
      <c r="E27" s="36" t="s">
        <v>19</v>
      </c>
      <c r="F27" s="37"/>
      <c r="G27" s="39">
        <f>G11</f>
        <v>24.821999999999999</v>
      </c>
      <c r="H27" s="39">
        <v>66.87</v>
      </c>
      <c r="I27" s="37"/>
      <c r="J27" s="39">
        <f>G27+H27</f>
        <v>91.692000000000007</v>
      </c>
      <c r="K27" s="39">
        <v>90.66</v>
      </c>
      <c r="L27" s="39">
        <f>+J27-K27</f>
        <v>1.0320000000000107</v>
      </c>
      <c r="M27" s="40">
        <f>+J27/K27-1</f>
        <v>1.1383189940436855E-2</v>
      </c>
      <c r="N27" s="26"/>
      <c r="P27" s="42"/>
    </row>
    <row r="28" spans="1:16" x14ac:dyDescent="0.25">
      <c r="A28" s="18"/>
      <c r="B28" s="28"/>
      <c r="C28" s="28" t="s">
        <v>32</v>
      </c>
      <c r="D28" s="28" t="s">
        <v>31</v>
      </c>
      <c r="E28" s="36" t="s">
        <v>21</v>
      </c>
      <c r="F28" s="37"/>
      <c r="G28" s="39">
        <f>G11</f>
        <v>24.821999999999999</v>
      </c>
      <c r="H28" s="39">
        <v>100.244</v>
      </c>
      <c r="I28" s="37"/>
      <c r="J28" s="39">
        <f>G28+H28</f>
        <v>125.066</v>
      </c>
      <c r="K28" s="39">
        <v>124.03399999999999</v>
      </c>
      <c r="L28" s="39">
        <f>+J28-K28</f>
        <v>1.0320000000000107</v>
      </c>
      <c r="M28" s="40">
        <f>+J28/K28-1</f>
        <v>8.3202992727802183E-3</v>
      </c>
      <c r="N28" s="26"/>
      <c r="P28" s="42"/>
    </row>
    <row r="29" spans="1:16" x14ac:dyDescent="0.25">
      <c r="A29" s="18"/>
      <c r="B29" s="28"/>
      <c r="C29" s="28"/>
      <c r="D29" s="28" t="s">
        <v>33</v>
      </c>
      <c r="E29" s="36" t="s">
        <v>19</v>
      </c>
      <c r="F29" s="37"/>
      <c r="G29" s="39">
        <v>0</v>
      </c>
      <c r="H29" s="39">
        <v>66.87</v>
      </c>
      <c r="I29" s="37"/>
      <c r="J29" s="39">
        <f>G29+H29</f>
        <v>66.87</v>
      </c>
      <c r="K29" s="39">
        <v>66.87</v>
      </c>
      <c r="L29" s="39">
        <f>+J29-K29</f>
        <v>0</v>
      </c>
      <c r="M29" s="40">
        <f>+J29/K29-1</f>
        <v>0</v>
      </c>
      <c r="N29" s="26"/>
      <c r="P29" s="42"/>
    </row>
    <row r="30" spans="1:16" x14ac:dyDescent="0.25">
      <c r="A30" s="18"/>
      <c r="B30" s="28"/>
      <c r="C30" s="28"/>
      <c r="D30" s="28" t="s">
        <v>33</v>
      </c>
      <c r="E30" s="36" t="s">
        <v>21</v>
      </c>
      <c r="F30" s="37"/>
      <c r="G30" s="39">
        <v>0</v>
      </c>
      <c r="H30" s="39">
        <v>100.244</v>
      </c>
      <c r="I30" s="37"/>
      <c r="J30" s="39">
        <f>G30+H30</f>
        <v>100.244</v>
      </c>
      <c r="K30" s="39">
        <v>100.244</v>
      </c>
      <c r="L30" s="39">
        <f>+J30-K30</f>
        <v>0</v>
      </c>
      <c r="M30" s="40">
        <f>+J30/K30-1</f>
        <v>0</v>
      </c>
      <c r="N30" s="26"/>
      <c r="P30" s="42"/>
    </row>
    <row r="31" spans="1:16" x14ac:dyDescent="0.25">
      <c r="A31" s="18"/>
      <c r="B31" s="28"/>
      <c r="C31" s="28"/>
      <c r="D31" s="28"/>
      <c r="E31" s="36"/>
      <c r="F31" s="37"/>
      <c r="G31" s="39"/>
      <c r="H31" s="39"/>
      <c r="I31" s="37"/>
      <c r="J31" s="39"/>
      <c r="K31" s="39"/>
      <c r="L31" s="39"/>
      <c r="M31" s="40"/>
      <c r="N31" s="26"/>
      <c r="P31" s="42"/>
    </row>
    <row r="32" spans="1:16" x14ac:dyDescent="0.25">
      <c r="A32" s="18"/>
      <c r="B32" s="28"/>
      <c r="C32" s="28" t="s">
        <v>34</v>
      </c>
      <c r="D32" s="28" t="s">
        <v>35</v>
      </c>
      <c r="E32" s="36" t="s">
        <v>36</v>
      </c>
      <c r="F32" s="37"/>
      <c r="G32" s="39">
        <f>G11</f>
        <v>24.821999999999999</v>
      </c>
      <c r="H32" s="39">
        <f>H28</f>
        <v>100.244</v>
      </c>
      <c r="I32" s="37"/>
      <c r="J32" s="39">
        <f>G32+H32</f>
        <v>125.066</v>
      </c>
      <c r="K32" s="39">
        <v>124.03399999999999</v>
      </c>
      <c r="L32" s="39">
        <f>+J32-K32</f>
        <v>1.0320000000000107</v>
      </c>
      <c r="M32" s="40">
        <f>+J32/K32-1</f>
        <v>8.3202992727802183E-3</v>
      </c>
      <c r="N32" s="26"/>
      <c r="P32" s="42"/>
    </row>
    <row r="33" spans="1:17" x14ac:dyDescent="0.25">
      <c r="A33" s="18"/>
      <c r="B33" s="28"/>
      <c r="C33" s="28" t="s">
        <v>37</v>
      </c>
      <c r="D33" s="28" t="s">
        <v>38</v>
      </c>
      <c r="E33" s="36" t="s">
        <v>36</v>
      </c>
      <c r="F33" s="37"/>
      <c r="G33" s="39">
        <v>0</v>
      </c>
      <c r="H33" s="39">
        <f>H30</f>
        <v>100.244</v>
      </c>
      <c r="I33" s="37"/>
      <c r="J33" s="39">
        <f>G33+H33</f>
        <v>100.244</v>
      </c>
      <c r="K33" s="39">
        <v>100.244</v>
      </c>
      <c r="L33" s="39">
        <f>+J33-K33</f>
        <v>0</v>
      </c>
      <c r="M33" s="40">
        <f>+J33/K33-1</f>
        <v>0</v>
      </c>
      <c r="N33" s="26"/>
      <c r="P33" s="42"/>
    </row>
    <row r="34" spans="1:17" x14ac:dyDescent="0.25">
      <c r="A34" s="18"/>
      <c r="B34" s="28"/>
      <c r="C34" s="28"/>
      <c r="D34" s="28"/>
      <c r="E34" s="36"/>
      <c r="F34" s="37"/>
      <c r="G34" s="43"/>
      <c r="H34" s="39"/>
      <c r="I34" s="37"/>
      <c r="J34" s="43"/>
      <c r="K34" s="43"/>
      <c r="L34" s="39"/>
      <c r="M34" s="40"/>
      <c r="N34" s="26"/>
      <c r="P34" s="42"/>
    </row>
    <row r="35" spans="1:17" ht="6.65" customHeight="1" x14ac:dyDescent="0.25">
      <c r="A35" s="18"/>
      <c r="B35" s="44"/>
      <c r="C35" s="45"/>
      <c r="D35" s="33"/>
      <c r="E35" s="33"/>
      <c r="F35" s="21"/>
      <c r="G35" s="21"/>
      <c r="H35" s="33"/>
      <c r="I35" s="21"/>
      <c r="J35" s="21"/>
      <c r="K35" s="21"/>
      <c r="L35" s="46"/>
      <c r="M35" s="49"/>
      <c r="N35" s="26"/>
      <c r="P35" s="42"/>
    </row>
    <row r="36" spans="1:17" x14ac:dyDescent="0.25">
      <c r="A36" s="18"/>
      <c r="B36" s="27" t="s">
        <v>39</v>
      </c>
      <c r="C36" s="28"/>
      <c r="D36" s="28"/>
      <c r="E36" s="36"/>
      <c r="F36" s="37"/>
      <c r="G36" s="38"/>
      <c r="H36" s="39"/>
      <c r="I36" s="37"/>
      <c r="J36" s="38"/>
      <c r="K36" s="38"/>
      <c r="L36" s="39"/>
      <c r="M36" s="40"/>
      <c r="N36" s="26"/>
      <c r="P36" s="42"/>
    </row>
    <row r="37" spans="1:17" x14ac:dyDescent="0.25">
      <c r="A37" s="18"/>
      <c r="B37" s="27"/>
      <c r="C37" s="28"/>
      <c r="D37" s="28"/>
      <c r="E37" s="36"/>
      <c r="F37" s="37"/>
      <c r="G37" s="39"/>
      <c r="H37" s="39"/>
      <c r="I37" s="37"/>
      <c r="J37" s="39"/>
      <c r="K37" s="39"/>
      <c r="L37" s="39"/>
      <c r="M37" s="40"/>
      <c r="N37" s="26"/>
      <c r="P37" s="42"/>
    </row>
    <row r="38" spans="1:17" x14ac:dyDescent="0.25">
      <c r="A38" s="18"/>
      <c r="B38" s="28"/>
      <c r="C38" s="28" t="s">
        <v>40</v>
      </c>
      <c r="D38" s="28" t="s">
        <v>41</v>
      </c>
      <c r="E38" s="36" t="s">
        <v>19</v>
      </c>
      <c r="F38" s="37"/>
      <c r="G38" s="39">
        <f>G11</f>
        <v>24.821999999999999</v>
      </c>
      <c r="H38" s="39">
        <v>32.465000000000003</v>
      </c>
      <c r="I38" s="37"/>
      <c r="J38" s="39">
        <f>G38+H38</f>
        <v>57.287000000000006</v>
      </c>
      <c r="K38" s="39">
        <v>56.254999999999995</v>
      </c>
      <c r="L38" s="39">
        <f>+J38-K38</f>
        <v>1.0320000000000107</v>
      </c>
      <c r="M38" s="40">
        <f>+J38/K38-1</f>
        <v>1.8345035996800485E-2</v>
      </c>
      <c r="N38" s="26"/>
      <c r="P38" s="42"/>
    </row>
    <row r="39" spans="1:17" x14ac:dyDescent="0.25">
      <c r="A39" s="18"/>
      <c r="B39" s="28"/>
      <c r="C39" s="28" t="s">
        <v>32</v>
      </c>
      <c r="D39" s="28" t="s">
        <v>41</v>
      </c>
      <c r="E39" s="36" t="s">
        <v>21</v>
      </c>
      <c r="F39" s="37"/>
      <c r="G39" s="39">
        <f>G11</f>
        <v>24.821999999999999</v>
      </c>
      <c r="H39" s="39">
        <v>46.442999999999998</v>
      </c>
      <c r="I39" s="37"/>
      <c r="J39" s="39">
        <f>G39+H39</f>
        <v>71.265000000000001</v>
      </c>
      <c r="K39" s="39">
        <v>70.23299999999999</v>
      </c>
      <c r="L39" s="39">
        <f>+J39-K39</f>
        <v>1.0320000000000107</v>
      </c>
      <c r="M39" s="40">
        <f>+J39/K39-1</f>
        <v>1.4693947289735831E-2</v>
      </c>
      <c r="N39" s="26"/>
      <c r="P39" s="42"/>
    </row>
    <row r="40" spans="1:17" x14ac:dyDescent="0.25">
      <c r="A40" s="18"/>
      <c r="B40" s="28"/>
      <c r="C40" s="28"/>
      <c r="D40" s="28" t="s">
        <v>42</v>
      </c>
      <c r="E40" s="36" t="s">
        <v>19</v>
      </c>
      <c r="F40" s="37"/>
      <c r="G40" s="39">
        <v>0</v>
      </c>
      <c r="H40" s="39">
        <v>32.465000000000003</v>
      </c>
      <c r="I40" s="37"/>
      <c r="J40" s="39">
        <f>G40+H40</f>
        <v>32.465000000000003</v>
      </c>
      <c r="K40" s="39">
        <v>32.465000000000003</v>
      </c>
      <c r="L40" s="39">
        <f>+J40-K40</f>
        <v>0</v>
      </c>
      <c r="M40" s="40">
        <f>+J40/K40-1</f>
        <v>0</v>
      </c>
      <c r="N40" s="26"/>
      <c r="P40" s="42"/>
    </row>
    <row r="41" spans="1:17" x14ac:dyDescent="0.25">
      <c r="A41" s="18"/>
      <c r="B41" s="28"/>
      <c r="C41" s="28"/>
      <c r="D41" s="28" t="s">
        <v>42</v>
      </c>
      <c r="E41" s="36" t="s">
        <v>21</v>
      </c>
      <c r="F41" s="37"/>
      <c r="G41" s="39">
        <v>0</v>
      </c>
      <c r="H41" s="39">
        <v>46.442999999999998</v>
      </c>
      <c r="I41" s="37"/>
      <c r="J41" s="39">
        <f>G41+H41</f>
        <v>46.442999999999998</v>
      </c>
      <c r="K41" s="39">
        <v>46.442999999999998</v>
      </c>
      <c r="L41" s="39">
        <f>+J41-K41</f>
        <v>0</v>
      </c>
      <c r="M41" s="40">
        <f>+J41/K41-1</f>
        <v>0</v>
      </c>
      <c r="N41" s="26"/>
      <c r="P41" s="42"/>
    </row>
    <row r="42" spans="1:17" x14ac:dyDescent="0.25">
      <c r="A42" s="18"/>
      <c r="B42" s="28"/>
      <c r="C42" s="28"/>
      <c r="D42" s="28"/>
      <c r="E42" s="36"/>
      <c r="F42" s="37"/>
      <c r="G42" s="39"/>
      <c r="H42" s="39"/>
      <c r="I42" s="37"/>
      <c r="J42" s="39"/>
      <c r="K42" s="39"/>
      <c r="L42" s="39"/>
      <c r="M42" s="40"/>
      <c r="N42" s="26"/>
      <c r="P42" s="42"/>
    </row>
    <row r="43" spans="1:17" x14ac:dyDescent="0.25">
      <c r="A43" s="18"/>
      <c r="B43" s="28"/>
      <c r="C43" s="28" t="s">
        <v>43</v>
      </c>
      <c r="D43" s="28" t="s">
        <v>44</v>
      </c>
      <c r="E43" s="36" t="s">
        <v>36</v>
      </c>
      <c r="F43" s="37"/>
      <c r="G43" s="39">
        <f>G11</f>
        <v>24.821999999999999</v>
      </c>
      <c r="H43" s="39">
        <f>H39</f>
        <v>46.442999999999998</v>
      </c>
      <c r="I43" s="37"/>
      <c r="J43" s="39">
        <f>G43+H43</f>
        <v>71.265000000000001</v>
      </c>
      <c r="K43" s="39">
        <v>70.23299999999999</v>
      </c>
      <c r="L43" s="39">
        <f>+J43-K43</f>
        <v>1.0320000000000107</v>
      </c>
      <c r="M43" s="40">
        <f>+J43/K43-1</f>
        <v>1.4693947289735831E-2</v>
      </c>
      <c r="N43" s="26"/>
      <c r="P43" s="42"/>
    </row>
    <row r="44" spans="1:17" x14ac:dyDescent="0.25">
      <c r="A44" s="18"/>
      <c r="B44" s="28"/>
      <c r="C44" s="28" t="s">
        <v>45</v>
      </c>
      <c r="D44" s="28" t="s">
        <v>46</v>
      </c>
      <c r="E44" s="36" t="s">
        <v>36</v>
      </c>
      <c r="F44" s="37"/>
      <c r="G44" s="39">
        <v>0</v>
      </c>
      <c r="H44" s="39">
        <f>H41</f>
        <v>46.442999999999998</v>
      </c>
      <c r="I44" s="37"/>
      <c r="J44" s="39">
        <f>G44+H44</f>
        <v>46.442999999999998</v>
      </c>
      <c r="K44" s="39">
        <v>46.442999999999998</v>
      </c>
      <c r="L44" s="39">
        <f>+J44-K44</f>
        <v>0</v>
      </c>
      <c r="M44" s="40">
        <f>+J44/K44-1</f>
        <v>0</v>
      </c>
      <c r="N44" s="26"/>
      <c r="P44" s="42"/>
    </row>
    <row r="45" spans="1:17" x14ac:dyDescent="0.25">
      <c r="A45" s="18"/>
      <c r="B45" s="28"/>
      <c r="C45" s="28"/>
      <c r="D45" s="28"/>
      <c r="E45" s="36"/>
      <c r="F45" s="37"/>
      <c r="G45" s="43"/>
      <c r="H45" s="39"/>
      <c r="I45" s="37"/>
      <c r="J45" s="43"/>
      <c r="K45" s="43"/>
      <c r="L45" s="39"/>
      <c r="M45" s="40"/>
      <c r="N45" s="26"/>
      <c r="O45" s="50"/>
      <c r="P45" s="42"/>
      <c r="Q45" s="50"/>
    </row>
    <row r="46" spans="1:17" ht="7.15" customHeight="1" x14ac:dyDescent="0.25">
      <c r="A46" s="18"/>
      <c r="B46" s="44"/>
      <c r="C46" s="45"/>
      <c r="D46" s="33"/>
      <c r="E46" s="33"/>
      <c r="F46" s="21"/>
      <c r="G46" s="21"/>
      <c r="H46" s="33"/>
      <c r="I46" s="21"/>
      <c r="J46" s="21"/>
      <c r="K46" s="21"/>
      <c r="L46" s="46"/>
      <c r="M46" s="49"/>
      <c r="N46" s="26"/>
      <c r="P46" s="42"/>
    </row>
    <row r="47" spans="1:17" x14ac:dyDescent="0.25">
      <c r="A47" s="18"/>
      <c r="B47" s="27" t="s">
        <v>47</v>
      </c>
      <c r="C47" s="28"/>
      <c r="D47" s="28"/>
      <c r="E47" s="36"/>
      <c r="F47" s="37"/>
      <c r="G47" s="38"/>
      <c r="H47" s="39"/>
      <c r="I47" s="37"/>
      <c r="J47" s="38"/>
      <c r="K47" s="38"/>
      <c r="L47" s="39"/>
      <c r="M47" s="40"/>
      <c r="N47" s="26"/>
      <c r="P47" s="42"/>
    </row>
    <row r="48" spans="1:17" x14ac:dyDescent="0.25">
      <c r="A48" s="18"/>
      <c r="B48" s="27"/>
      <c r="C48" s="28"/>
      <c r="D48" s="28"/>
      <c r="E48" s="36"/>
      <c r="F48" s="37"/>
      <c r="G48" s="39"/>
      <c r="H48" s="39"/>
      <c r="I48" s="37"/>
      <c r="J48" s="39"/>
      <c r="K48" s="39"/>
      <c r="L48" s="39"/>
      <c r="M48" s="40"/>
      <c r="N48" s="26"/>
      <c r="P48" s="42"/>
    </row>
    <row r="49" spans="1:17" x14ac:dyDescent="0.25">
      <c r="A49" s="18"/>
      <c r="B49" s="28"/>
      <c r="C49" s="28" t="s">
        <v>65</v>
      </c>
      <c r="D49" s="28" t="s">
        <v>48</v>
      </c>
      <c r="E49" s="36" t="s">
        <v>49</v>
      </c>
      <c r="F49" s="37"/>
      <c r="G49" s="39">
        <f>G11</f>
        <v>24.821999999999999</v>
      </c>
      <c r="H49" s="39">
        <v>66.87</v>
      </c>
      <c r="I49" s="37"/>
      <c r="J49" s="39">
        <f>G49+H49</f>
        <v>91.692000000000007</v>
      </c>
      <c r="K49" s="39">
        <v>90.66</v>
      </c>
      <c r="L49" s="39">
        <f>+J49-K49</f>
        <v>1.0320000000000107</v>
      </c>
      <c r="M49" s="40">
        <f>+J49/K49-1</f>
        <v>1.1383189940436855E-2</v>
      </c>
      <c r="N49" s="26"/>
      <c r="P49" s="42"/>
    </row>
    <row r="50" spans="1:17" x14ac:dyDescent="0.25">
      <c r="A50" s="18"/>
      <c r="B50" s="28"/>
      <c r="C50" s="28" t="s">
        <v>32</v>
      </c>
      <c r="D50" s="28" t="s">
        <v>48</v>
      </c>
      <c r="E50" s="36" t="s">
        <v>50</v>
      </c>
      <c r="F50" s="37"/>
      <c r="G50" s="39">
        <f>G11</f>
        <v>24.821999999999999</v>
      </c>
      <c r="H50" s="39">
        <v>100.244</v>
      </c>
      <c r="I50" s="37"/>
      <c r="J50" s="39">
        <f>G50+H50</f>
        <v>125.066</v>
      </c>
      <c r="K50" s="39">
        <v>124.03399999999999</v>
      </c>
      <c r="L50" s="39">
        <f>+J50-K50</f>
        <v>1.0320000000000107</v>
      </c>
      <c r="M50" s="40">
        <f>+J50/K50-1</f>
        <v>8.3202992727802183E-3</v>
      </c>
      <c r="N50" s="26"/>
      <c r="P50" s="42"/>
    </row>
    <row r="51" spans="1:17" x14ac:dyDescent="0.25">
      <c r="A51" s="18"/>
      <c r="B51" s="28"/>
      <c r="C51" s="28"/>
      <c r="D51" s="28" t="s">
        <v>51</v>
      </c>
      <c r="E51" s="36" t="s">
        <v>49</v>
      </c>
      <c r="F51" s="37"/>
      <c r="G51" s="39">
        <v>0</v>
      </c>
      <c r="H51" s="39">
        <v>66.87</v>
      </c>
      <c r="I51" s="37"/>
      <c r="J51" s="39">
        <f>G51+H51</f>
        <v>66.87</v>
      </c>
      <c r="K51" s="39">
        <v>66.87</v>
      </c>
      <c r="L51" s="39">
        <f>+J51-K51</f>
        <v>0</v>
      </c>
      <c r="M51" s="40">
        <f>+J51/K51-1</f>
        <v>0</v>
      </c>
      <c r="N51" s="26"/>
      <c r="P51" s="42"/>
    </row>
    <row r="52" spans="1:17" x14ac:dyDescent="0.25">
      <c r="A52" s="18"/>
      <c r="B52" s="28"/>
      <c r="C52" s="28"/>
      <c r="D52" s="28" t="s">
        <v>51</v>
      </c>
      <c r="E52" s="36" t="s">
        <v>50</v>
      </c>
      <c r="F52" s="37"/>
      <c r="G52" s="39">
        <v>0</v>
      </c>
      <c r="H52" s="39">
        <v>100.244</v>
      </c>
      <c r="I52" s="37"/>
      <c r="J52" s="39">
        <f>G52+H52</f>
        <v>100.244</v>
      </c>
      <c r="K52" s="39">
        <v>100.244</v>
      </c>
      <c r="L52" s="39">
        <f>+J52-K52</f>
        <v>0</v>
      </c>
      <c r="M52" s="40">
        <f>+J52/K52-1</f>
        <v>0</v>
      </c>
      <c r="N52" s="26"/>
      <c r="P52" s="42"/>
    </row>
    <row r="53" spans="1:17" x14ac:dyDescent="0.25">
      <c r="A53" s="18"/>
      <c r="B53" s="28"/>
      <c r="C53" s="28"/>
      <c r="D53" s="28"/>
      <c r="E53" s="36"/>
      <c r="F53" s="37"/>
      <c r="G53" s="43"/>
      <c r="H53" s="39"/>
      <c r="I53" s="37"/>
      <c r="J53" s="43"/>
      <c r="K53" s="43"/>
      <c r="L53" s="39"/>
      <c r="M53" s="40"/>
      <c r="N53" s="26"/>
      <c r="P53" s="42"/>
    </row>
    <row r="54" spans="1:17" ht="7.15" customHeight="1" x14ac:dyDescent="0.25">
      <c r="A54" s="18"/>
      <c r="B54" s="44"/>
      <c r="C54" s="45"/>
      <c r="D54" s="33"/>
      <c r="E54" s="33"/>
      <c r="F54" s="21"/>
      <c r="G54" s="21"/>
      <c r="H54" s="33"/>
      <c r="I54" s="21"/>
      <c r="J54" s="21"/>
      <c r="K54" s="21"/>
      <c r="L54" s="46"/>
      <c r="M54" s="49"/>
      <c r="N54" s="26"/>
      <c r="P54" s="42"/>
    </row>
    <row r="55" spans="1:17" x14ac:dyDescent="0.25">
      <c r="A55" s="18"/>
      <c r="B55" s="27" t="s">
        <v>52</v>
      </c>
      <c r="C55" s="28"/>
      <c r="D55" s="28"/>
      <c r="E55" s="36"/>
      <c r="F55" s="37"/>
      <c r="G55" s="38"/>
      <c r="H55" s="38"/>
      <c r="I55" s="37"/>
      <c r="J55" s="38"/>
      <c r="K55" s="38"/>
      <c r="L55" s="38"/>
      <c r="M55" s="40"/>
      <c r="N55" s="26"/>
      <c r="P55" s="42"/>
    </row>
    <row r="56" spans="1:17" x14ac:dyDescent="0.25">
      <c r="A56" s="18"/>
      <c r="B56" s="27"/>
      <c r="C56" s="28"/>
      <c r="D56" s="28"/>
      <c r="E56" s="36"/>
      <c r="F56" s="37"/>
      <c r="G56" s="39"/>
      <c r="H56" s="39"/>
      <c r="I56" s="37"/>
      <c r="J56" s="39"/>
      <c r="K56" s="39"/>
      <c r="L56" s="39"/>
      <c r="M56" s="40"/>
      <c r="N56" s="26"/>
      <c r="P56" s="42"/>
    </row>
    <row r="57" spans="1:17" x14ac:dyDescent="0.25">
      <c r="A57" s="18"/>
      <c r="B57" s="28"/>
      <c r="C57" s="28" t="s">
        <v>53</v>
      </c>
      <c r="D57" s="28" t="s">
        <v>54</v>
      </c>
      <c r="E57" s="36" t="s">
        <v>36</v>
      </c>
      <c r="F57" s="37"/>
      <c r="G57" s="39">
        <f>G11</f>
        <v>24.821999999999999</v>
      </c>
      <c r="H57" s="39">
        <v>30.018000000000001</v>
      </c>
      <c r="I57" s="37"/>
      <c r="J57" s="39">
        <f>G57+H57</f>
        <v>54.84</v>
      </c>
      <c r="K57" s="39">
        <v>53.807999999999993</v>
      </c>
      <c r="L57" s="39">
        <f>+J57-K57</f>
        <v>1.0320000000000107</v>
      </c>
      <c r="M57" s="40">
        <f>+J57/K57-1</f>
        <v>1.917930419268532E-2</v>
      </c>
      <c r="N57" s="26"/>
      <c r="P57" s="42"/>
    </row>
    <row r="58" spans="1:17" x14ac:dyDescent="0.25">
      <c r="A58" s="18"/>
      <c r="B58" s="28"/>
      <c r="C58" s="28" t="s">
        <v>55</v>
      </c>
      <c r="D58" s="28" t="s">
        <v>56</v>
      </c>
      <c r="E58" s="36" t="s">
        <v>36</v>
      </c>
      <c r="F58" s="37"/>
      <c r="G58" s="39">
        <v>0</v>
      </c>
      <c r="H58" s="39">
        <v>30.018000000000001</v>
      </c>
      <c r="I58" s="37"/>
      <c r="J58" s="39">
        <f>G58+H58</f>
        <v>30.018000000000001</v>
      </c>
      <c r="K58" s="39">
        <v>30.018000000000001</v>
      </c>
      <c r="L58" s="39">
        <f>+J58-K58</f>
        <v>0</v>
      </c>
      <c r="M58" s="40">
        <f>+J58/K58-1</f>
        <v>0</v>
      </c>
      <c r="N58" s="26"/>
      <c r="P58" s="42"/>
    </row>
    <row r="59" spans="1:17" x14ac:dyDescent="0.25">
      <c r="A59" s="18"/>
      <c r="B59" s="28"/>
      <c r="C59" s="28"/>
      <c r="D59" s="28"/>
      <c r="E59" s="36"/>
      <c r="F59" s="37"/>
      <c r="G59" s="43"/>
      <c r="H59" s="43"/>
      <c r="I59" s="37"/>
      <c r="J59" s="39"/>
      <c r="K59" s="39"/>
      <c r="L59" s="43"/>
      <c r="M59" s="40"/>
      <c r="N59" s="26"/>
    </row>
    <row r="60" spans="1:17" ht="6" customHeight="1" x14ac:dyDescent="0.25">
      <c r="A60" s="51"/>
      <c r="B60" s="32"/>
      <c r="C60" s="33"/>
      <c r="D60" s="33"/>
      <c r="E60" s="33"/>
      <c r="F60" s="48"/>
      <c r="G60" s="48"/>
      <c r="H60" s="33"/>
      <c r="I60" s="48"/>
      <c r="J60" s="52"/>
      <c r="K60" s="52"/>
      <c r="L60" s="33"/>
      <c r="M60" s="33"/>
      <c r="N60" s="53"/>
      <c r="O60" s="50"/>
      <c r="P60" s="50"/>
      <c r="Q60" s="50"/>
    </row>
    <row r="61" spans="1:17" x14ac:dyDescent="0.25">
      <c r="B61" s="50" t="s">
        <v>57</v>
      </c>
      <c r="C61" s="50"/>
      <c r="D61" s="17"/>
      <c r="L61" s="50"/>
      <c r="M61" s="50"/>
      <c r="N61" s="50"/>
      <c r="O61" s="50"/>
      <c r="P61" s="50"/>
      <c r="Q61" s="50"/>
    </row>
    <row r="62" spans="1:17" x14ac:dyDescent="0.25">
      <c r="B62" s="54"/>
      <c r="C62" s="55"/>
      <c r="D62" s="55"/>
      <c r="E62" s="56"/>
      <c r="F62" s="57"/>
      <c r="G62" s="55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B63" s="73" t="s">
        <v>66</v>
      </c>
      <c r="C63" s="55"/>
      <c r="D63" s="55"/>
      <c r="E63" s="56"/>
      <c r="F63" s="57"/>
      <c r="G63" s="55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B64" s="74" t="s">
        <v>67</v>
      </c>
      <c r="C64" s="58"/>
      <c r="D64" s="58"/>
      <c r="E64" s="58"/>
      <c r="F64" s="58"/>
      <c r="G64" s="58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25">
      <c r="B65" s="74" t="s">
        <v>68</v>
      </c>
      <c r="C65" s="58"/>
      <c r="D65" s="58"/>
      <c r="E65" s="58"/>
      <c r="F65" s="58"/>
      <c r="G65" s="58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25">
      <c r="B66" s="74" t="s">
        <v>69</v>
      </c>
      <c r="C66" s="58"/>
      <c r="D66" s="58"/>
      <c r="E66" s="58"/>
      <c r="F66" s="58"/>
      <c r="G66" s="58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25">
      <c r="B67" s="74" t="s">
        <v>70</v>
      </c>
      <c r="C67" s="58"/>
      <c r="D67" s="58"/>
      <c r="E67" s="58"/>
      <c r="F67" s="58"/>
      <c r="G67" s="58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25">
      <c r="B68" s="54"/>
      <c r="C68" s="58"/>
      <c r="D68" s="58"/>
      <c r="E68" s="58"/>
      <c r="F68" s="58"/>
      <c r="G68" s="58"/>
      <c r="H68" s="50"/>
      <c r="I68" s="50"/>
      <c r="J68" s="50"/>
      <c r="K68" s="50"/>
      <c r="L68" s="50"/>
      <c r="M68" s="50"/>
      <c r="N68" s="50"/>
      <c r="P68" s="50"/>
      <c r="Q68" s="50"/>
    </row>
    <row r="69" spans="2:17" x14ac:dyDescent="0.25">
      <c r="B69" s="54"/>
      <c r="C69" s="59"/>
      <c r="D69" s="6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7" x14ac:dyDescent="0.25">
      <c r="B70" s="54"/>
      <c r="C70" s="50"/>
      <c r="D70" s="6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7877-9290-41C5-9A56-588DA6CF02DE}">
  <sheetPr>
    <pageSetUpPr fitToPage="1"/>
  </sheetPr>
  <dimension ref="A1:S70"/>
  <sheetViews>
    <sheetView workbookViewId="0"/>
  </sheetViews>
  <sheetFormatPr defaultColWidth="8.7265625" defaultRowHeight="12.5" x14ac:dyDescent="0.25"/>
  <cols>
    <col min="1" max="1" width="1.7265625" style="17" customWidth="1"/>
    <col min="2" max="2" width="4" style="17" customWidth="1"/>
    <col min="3" max="3" width="19.1796875" style="17" customWidth="1"/>
    <col min="4" max="4" width="11" style="61" customWidth="1"/>
    <col min="5" max="5" width="13" style="17" customWidth="1"/>
    <col min="6" max="6" width="1" style="17" customWidth="1"/>
    <col min="7" max="7" width="12.453125" style="17" customWidth="1"/>
    <col min="8" max="8" width="13.7265625" style="17" customWidth="1"/>
    <col min="9" max="9" width="1" style="17" customWidth="1"/>
    <col min="10" max="11" width="10.7265625" style="17" customWidth="1"/>
    <col min="12" max="12" width="10.1796875" style="17" customWidth="1"/>
    <col min="13" max="13" width="8.7265625" style="17"/>
    <col min="14" max="14" width="1" style="17" customWidth="1"/>
    <col min="15" max="17" width="10.1796875" style="17" customWidth="1"/>
    <col min="18" max="16384" width="8.7265625" style="17"/>
  </cols>
  <sheetData>
    <row r="1" spans="1:19" s="4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s="4" customFormat="1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s="4" customFormat="1" ht="15.5" x14ac:dyDescent="0.35">
      <c r="A3" s="9">
        <v>43647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8"/>
      <c r="B5" s="19"/>
      <c r="C5" s="19"/>
      <c r="D5" s="20"/>
      <c r="E5" s="21"/>
      <c r="F5" s="21"/>
      <c r="G5" s="22" t="s">
        <v>2</v>
      </c>
      <c r="H5" s="23" t="s">
        <v>3</v>
      </c>
      <c r="I5" s="24"/>
      <c r="J5" s="25" t="s">
        <v>4</v>
      </c>
      <c r="K5" s="25" t="s">
        <v>4</v>
      </c>
      <c r="L5" s="22" t="s">
        <v>5</v>
      </c>
      <c r="M5" s="22"/>
      <c r="N5" s="26"/>
    </row>
    <row r="6" spans="1:19" x14ac:dyDescent="0.25">
      <c r="A6" s="18"/>
      <c r="B6" s="27" t="s">
        <v>6</v>
      </c>
      <c r="C6" s="28"/>
      <c r="D6" s="28" t="s">
        <v>7</v>
      </c>
      <c r="E6" s="22" t="s">
        <v>8</v>
      </c>
      <c r="F6" s="24"/>
      <c r="G6" s="28" t="s">
        <v>9</v>
      </c>
      <c r="H6" s="29" t="s">
        <v>9</v>
      </c>
      <c r="I6" s="24"/>
      <c r="J6" s="29" t="s">
        <v>10</v>
      </c>
      <c r="K6" s="29" t="s">
        <v>10</v>
      </c>
      <c r="L6" s="28" t="s">
        <v>8</v>
      </c>
      <c r="M6" s="28" t="s">
        <v>11</v>
      </c>
      <c r="N6" s="26"/>
    </row>
    <row r="7" spans="1:19" x14ac:dyDescent="0.25">
      <c r="A7" s="18"/>
      <c r="B7" s="30"/>
      <c r="C7" s="30" t="s">
        <v>12</v>
      </c>
      <c r="D7" s="30" t="s">
        <v>9</v>
      </c>
      <c r="E7" s="30" t="s">
        <v>13</v>
      </c>
      <c r="F7" s="24"/>
      <c r="G7" s="30" t="s">
        <v>14</v>
      </c>
      <c r="H7" s="30" t="s">
        <v>14</v>
      </c>
      <c r="I7" s="24"/>
      <c r="J7" s="31">
        <v>43647</v>
      </c>
      <c r="K7" s="31">
        <v>43617</v>
      </c>
      <c r="L7" s="30" t="s">
        <v>15</v>
      </c>
      <c r="M7" s="30" t="s">
        <v>15</v>
      </c>
      <c r="N7" s="26"/>
    </row>
    <row r="8" spans="1:19" ht="4.9000000000000004" customHeight="1" x14ac:dyDescent="0.25">
      <c r="A8" s="18"/>
      <c r="B8" s="32"/>
      <c r="C8" s="33"/>
      <c r="D8" s="33"/>
      <c r="E8" s="33"/>
      <c r="F8" s="21"/>
      <c r="G8" s="21"/>
      <c r="H8" s="33"/>
      <c r="I8" s="21"/>
      <c r="J8" s="21"/>
      <c r="K8" s="21"/>
      <c r="L8" s="33"/>
      <c r="M8" s="34"/>
      <c r="N8" s="26"/>
      <c r="O8" s="35"/>
      <c r="Q8" s="35"/>
    </row>
    <row r="9" spans="1:19" x14ac:dyDescent="0.25">
      <c r="A9" s="18"/>
      <c r="B9" s="27" t="s">
        <v>16</v>
      </c>
      <c r="C9" s="28"/>
      <c r="D9" s="28"/>
      <c r="E9" s="36"/>
      <c r="F9" s="37"/>
      <c r="G9" s="38"/>
      <c r="H9" s="39"/>
      <c r="I9" s="37"/>
      <c r="J9" s="38"/>
      <c r="K9" s="38"/>
      <c r="L9" s="39"/>
      <c r="M9" s="40"/>
      <c r="N9" s="26"/>
      <c r="Q9" s="35"/>
    </row>
    <row r="10" spans="1:19" x14ac:dyDescent="0.25">
      <c r="A10" s="18"/>
      <c r="B10" s="27"/>
      <c r="C10" s="28"/>
      <c r="D10" s="28"/>
      <c r="E10" s="36"/>
      <c r="F10" s="37"/>
      <c r="G10" s="39"/>
      <c r="H10" s="39"/>
      <c r="I10" s="37"/>
      <c r="J10" s="39"/>
      <c r="K10" s="39"/>
      <c r="L10" s="39"/>
      <c r="M10" s="40"/>
      <c r="N10" s="26"/>
      <c r="O10" s="35"/>
      <c r="Q10" s="35"/>
    </row>
    <row r="11" spans="1:19" x14ac:dyDescent="0.25">
      <c r="A11" s="18"/>
      <c r="B11" s="28"/>
      <c r="C11" s="28" t="s">
        <v>17</v>
      </c>
      <c r="D11" s="28" t="s">
        <v>18</v>
      </c>
      <c r="E11" s="36" t="s">
        <v>19</v>
      </c>
      <c r="F11" s="37"/>
      <c r="G11" s="41">
        <v>28.475000000000001</v>
      </c>
      <c r="H11" s="39">
        <v>66.87</v>
      </c>
      <c r="I11" s="37"/>
      <c r="J11" s="39">
        <f>G11+H11</f>
        <v>95.344999999999999</v>
      </c>
      <c r="K11" s="39">
        <v>91.692000000000007</v>
      </c>
      <c r="L11" s="39">
        <f>+J11-K11</f>
        <v>3.6529999999999916</v>
      </c>
      <c r="M11" s="40">
        <f>+J11/K11-1</f>
        <v>3.9839898791606654E-2</v>
      </c>
      <c r="N11" s="26"/>
      <c r="P11" s="42"/>
    </row>
    <row r="12" spans="1:19" x14ac:dyDescent="0.25">
      <c r="A12" s="18"/>
      <c r="B12" s="28"/>
      <c r="C12" s="28" t="s">
        <v>20</v>
      </c>
      <c r="D12" s="28" t="s">
        <v>18</v>
      </c>
      <c r="E12" s="36" t="s">
        <v>21</v>
      </c>
      <c r="F12" s="37"/>
      <c r="G12" s="39">
        <f>+G11</f>
        <v>28.475000000000001</v>
      </c>
      <c r="H12" s="39">
        <v>100.244</v>
      </c>
      <c r="I12" s="37"/>
      <c r="J12" s="39">
        <f>G12+H12</f>
        <v>128.71899999999999</v>
      </c>
      <c r="K12" s="39">
        <v>125.066</v>
      </c>
      <c r="L12" s="39">
        <f>+J12-K12</f>
        <v>3.6529999999999916</v>
      </c>
      <c r="M12" s="40">
        <f>+J12/K12-1</f>
        <v>2.9208577870884156E-2</v>
      </c>
      <c r="N12" s="26"/>
      <c r="P12" s="42"/>
    </row>
    <row r="13" spans="1:19" x14ac:dyDescent="0.25">
      <c r="A13" s="18"/>
      <c r="B13" s="28"/>
      <c r="C13" s="28"/>
      <c r="D13" s="28" t="s">
        <v>22</v>
      </c>
      <c r="E13" s="36" t="s">
        <v>19</v>
      </c>
      <c r="F13" s="37"/>
      <c r="G13" s="39">
        <v>0</v>
      </c>
      <c r="H13" s="39">
        <v>66.87</v>
      </c>
      <c r="I13" s="37"/>
      <c r="J13" s="39">
        <f>G13+H13</f>
        <v>66.87</v>
      </c>
      <c r="K13" s="39">
        <v>66.87</v>
      </c>
      <c r="L13" s="39">
        <f>+J13-K13</f>
        <v>0</v>
      </c>
      <c r="M13" s="40">
        <f>+J13/K13-1</f>
        <v>0</v>
      </c>
      <c r="N13" s="26"/>
      <c r="P13" s="42"/>
    </row>
    <row r="14" spans="1:19" x14ac:dyDescent="0.25">
      <c r="A14" s="18"/>
      <c r="B14" s="28"/>
      <c r="C14" s="28"/>
      <c r="D14" s="28" t="s">
        <v>22</v>
      </c>
      <c r="E14" s="36" t="s">
        <v>21</v>
      </c>
      <c r="F14" s="37"/>
      <c r="G14" s="39">
        <v>0</v>
      </c>
      <c r="H14" s="39">
        <v>100.244</v>
      </c>
      <c r="I14" s="37"/>
      <c r="J14" s="39">
        <f>G14+H14</f>
        <v>100.244</v>
      </c>
      <c r="K14" s="39">
        <v>100.244</v>
      </c>
      <c r="L14" s="39">
        <f>+J14-K14</f>
        <v>0</v>
      </c>
      <c r="M14" s="40">
        <f>+J14/K14-1</f>
        <v>0</v>
      </c>
      <c r="N14" s="26"/>
      <c r="P14" s="42"/>
    </row>
    <row r="15" spans="1:19" x14ac:dyDescent="0.25">
      <c r="A15" s="18"/>
      <c r="B15" s="28"/>
      <c r="C15" s="28"/>
      <c r="D15" s="28"/>
      <c r="E15" s="36"/>
      <c r="F15" s="37"/>
      <c r="G15" s="43"/>
      <c r="H15" s="39"/>
      <c r="I15" s="37"/>
      <c r="J15" s="39"/>
      <c r="K15" s="39"/>
      <c r="L15" s="39"/>
      <c r="M15" s="40"/>
      <c r="N15" s="26"/>
      <c r="P15" s="42"/>
    </row>
    <row r="16" spans="1:19" ht="4.1500000000000004" customHeight="1" x14ac:dyDescent="0.25">
      <c r="A16" s="18"/>
      <c r="B16" s="44"/>
      <c r="C16" s="45"/>
      <c r="D16" s="33"/>
      <c r="E16" s="33"/>
      <c r="F16" s="21"/>
      <c r="G16" s="21"/>
      <c r="H16" s="33"/>
      <c r="I16" s="21"/>
      <c r="J16" s="21"/>
      <c r="K16" s="21"/>
      <c r="L16" s="46"/>
      <c r="M16" s="47"/>
      <c r="N16" s="26"/>
      <c r="P16" s="42"/>
    </row>
    <row r="17" spans="1:16" x14ac:dyDescent="0.25">
      <c r="A17" s="18"/>
      <c r="B17" s="27" t="s">
        <v>23</v>
      </c>
      <c r="C17" s="28"/>
      <c r="D17" s="28"/>
      <c r="E17" s="36"/>
      <c r="F17" s="37"/>
      <c r="G17" s="38"/>
      <c r="H17" s="39"/>
      <c r="I17" s="37"/>
      <c r="J17" s="38"/>
      <c r="K17" s="38"/>
      <c r="L17" s="39"/>
      <c r="M17" s="40"/>
      <c r="N17" s="26"/>
      <c r="P17" s="42"/>
    </row>
    <row r="18" spans="1:16" x14ac:dyDescent="0.25">
      <c r="A18" s="18"/>
      <c r="B18" s="27"/>
      <c r="C18" s="28"/>
      <c r="D18" s="28"/>
      <c r="E18" s="36"/>
      <c r="F18" s="37"/>
      <c r="G18" s="39"/>
      <c r="H18" s="39"/>
      <c r="I18" s="37"/>
      <c r="J18" s="39"/>
      <c r="K18" s="39"/>
      <c r="L18" s="39"/>
      <c r="M18" s="40"/>
      <c r="N18" s="26"/>
      <c r="P18" s="42"/>
    </row>
    <row r="19" spans="1:16" x14ac:dyDescent="0.25">
      <c r="A19" s="18"/>
      <c r="B19" s="28"/>
      <c r="C19" s="28" t="s">
        <v>24</v>
      </c>
      <c r="D19" s="28" t="s">
        <v>25</v>
      </c>
      <c r="E19" s="36" t="s">
        <v>19</v>
      </c>
      <c r="F19" s="37"/>
      <c r="G19" s="39">
        <f>+G11</f>
        <v>28.475000000000001</v>
      </c>
      <c r="H19" s="39">
        <v>66.87</v>
      </c>
      <c r="I19" s="37"/>
      <c r="J19" s="39">
        <f>G19+H19</f>
        <v>95.344999999999999</v>
      </c>
      <c r="K19" s="39">
        <v>91.692000000000007</v>
      </c>
      <c r="L19" s="39">
        <f>+J19-K19</f>
        <v>3.6529999999999916</v>
      </c>
      <c r="M19" s="40">
        <f>+J19/K19-1</f>
        <v>3.9839898791606654E-2</v>
      </c>
      <c r="N19" s="26"/>
      <c r="P19" s="42"/>
    </row>
    <row r="20" spans="1:16" x14ac:dyDescent="0.25">
      <c r="A20" s="18"/>
      <c r="B20" s="28"/>
      <c r="C20" s="28" t="s">
        <v>26</v>
      </c>
      <c r="D20" s="28" t="s">
        <v>25</v>
      </c>
      <c r="E20" s="36" t="s">
        <v>21</v>
      </c>
      <c r="F20" s="37"/>
      <c r="G20" s="39">
        <f>+G11</f>
        <v>28.475000000000001</v>
      </c>
      <c r="H20" s="39">
        <v>100.244</v>
      </c>
      <c r="I20" s="37"/>
      <c r="J20" s="39">
        <f>G20+H20</f>
        <v>128.71899999999999</v>
      </c>
      <c r="K20" s="39">
        <v>125.066</v>
      </c>
      <c r="L20" s="39">
        <f>+J20-K20</f>
        <v>3.6529999999999916</v>
      </c>
      <c r="M20" s="40">
        <f>+J20/K20-1</f>
        <v>2.9208577870884156E-2</v>
      </c>
      <c r="N20" s="26"/>
      <c r="P20" s="42"/>
    </row>
    <row r="21" spans="1:16" x14ac:dyDescent="0.25">
      <c r="A21" s="18"/>
      <c r="B21" s="28"/>
      <c r="C21" s="28" t="s">
        <v>27</v>
      </c>
      <c r="D21" s="28" t="s">
        <v>28</v>
      </c>
      <c r="E21" s="36" t="s">
        <v>19</v>
      </c>
      <c r="F21" s="37"/>
      <c r="G21" s="39">
        <v>0</v>
      </c>
      <c r="H21" s="39">
        <v>66.87</v>
      </c>
      <c r="I21" s="37"/>
      <c r="J21" s="39">
        <f>G21+H21</f>
        <v>66.87</v>
      </c>
      <c r="K21" s="39">
        <v>66.87</v>
      </c>
      <c r="L21" s="39">
        <f>+J21-K21</f>
        <v>0</v>
      </c>
      <c r="M21" s="40">
        <f>+J21/K21-1</f>
        <v>0</v>
      </c>
      <c r="N21" s="26"/>
      <c r="P21" s="42"/>
    </row>
    <row r="22" spans="1:16" x14ac:dyDescent="0.25">
      <c r="A22" s="18"/>
      <c r="B22" s="28"/>
      <c r="C22" s="28"/>
      <c r="D22" s="28" t="s">
        <v>28</v>
      </c>
      <c r="E22" s="36" t="s">
        <v>21</v>
      </c>
      <c r="F22" s="37"/>
      <c r="G22" s="39">
        <v>0</v>
      </c>
      <c r="H22" s="39">
        <v>100.244</v>
      </c>
      <c r="I22" s="37"/>
      <c r="J22" s="39">
        <f>G22+H22</f>
        <v>100.244</v>
      </c>
      <c r="K22" s="39">
        <v>100.244</v>
      </c>
      <c r="L22" s="39">
        <f>+J22-K22</f>
        <v>0</v>
      </c>
      <c r="M22" s="40">
        <f>+J22/K22-1</f>
        <v>0</v>
      </c>
      <c r="N22" s="26"/>
      <c r="P22" s="42"/>
    </row>
    <row r="23" spans="1:16" x14ac:dyDescent="0.25">
      <c r="A23" s="18"/>
      <c r="B23" s="28"/>
      <c r="C23" s="28"/>
      <c r="D23" s="28"/>
      <c r="E23" s="36"/>
      <c r="F23" s="37"/>
      <c r="G23" s="43"/>
      <c r="H23" s="39"/>
      <c r="I23" s="37"/>
      <c r="J23" s="39"/>
      <c r="K23" s="39"/>
      <c r="L23" s="39"/>
      <c r="M23" s="40"/>
      <c r="N23" s="26"/>
      <c r="P23" s="42"/>
    </row>
    <row r="24" spans="1:16" ht="6" customHeight="1" x14ac:dyDescent="0.25">
      <c r="A24" s="18"/>
      <c r="B24" s="44"/>
      <c r="C24" s="45"/>
      <c r="D24" s="33"/>
      <c r="E24" s="33"/>
      <c r="F24" s="21"/>
      <c r="G24" s="48"/>
      <c r="H24" s="33"/>
      <c r="I24" s="21"/>
      <c r="J24" s="21"/>
      <c r="K24" s="21"/>
      <c r="L24" s="46"/>
      <c r="M24" s="47"/>
      <c r="N24" s="26"/>
      <c r="P24" s="42"/>
    </row>
    <row r="25" spans="1:16" x14ac:dyDescent="0.25">
      <c r="A25" s="18"/>
      <c r="B25" s="27" t="s">
        <v>29</v>
      </c>
      <c r="C25" s="28"/>
      <c r="D25" s="28"/>
      <c r="E25" s="36"/>
      <c r="F25" s="37"/>
      <c r="G25" s="39"/>
      <c r="H25" s="39"/>
      <c r="I25" s="37"/>
      <c r="J25" s="38"/>
      <c r="K25" s="38"/>
      <c r="L25" s="39"/>
      <c r="M25" s="40"/>
      <c r="N25" s="26"/>
      <c r="P25" s="42"/>
    </row>
    <row r="26" spans="1:16" x14ac:dyDescent="0.25">
      <c r="A26" s="18"/>
      <c r="B26" s="27"/>
      <c r="C26" s="28"/>
      <c r="D26" s="28"/>
      <c r="E26" s="36"/>
      <c r="F26" s="37"/>
      <c r="G26" s="39"/>
      <c r="H26" s="39"/>
      <c r="I26" s="37"/>
      <c r="J26" s="39"/>
      <c r="K26" s="39"/>
      <c r="L26" s="39"/>
      <c r="M26" s="40"/>
      <c r="N26" s="26"/>
      <c r="P26" s="42"/>
    </row>
    <row r="27" spans="1:16" x14ac:dyDescent="0.25">
      <c r="A27" s="18"/>
      <c r="B27" s="28"/>
      <c r="C27" s="28" t="s">
        <v>30</v>
      </c>
      <c r="D27" s="28" t="s">
        <v>31</v>
      </c>
      <c r="E27" s="36" t="s">
        <v>19</v>
      </c>
      <c r="F27" s="37"/>
      <c r="G27" s="39">
        <f>G11</f>
        <v>28.475000000000001</v>
      </c>
      <c r="H27" s="39">
        <v>66.87</v>
      </c>
      <c r="I27" s="37"/>
      <c r="J27" s="39">
        <f>G27+H27</f>
        <v>95.344999999999999</v>
      </c>
      <c r="K27" s="39">
        <v>91.692000000000007</v>
      </c>
      <c r="L27" s="39">
        <f>+J27-K27</f>
        <v>3.6529999999999916</v>
      </c>
      <c r="M27" s="40">
        <f>+J27/K27-1</f>
        <v>3.9839898791606654E-2</v>
      </c>
      <c r="N27" s="26"/>
      <c r="P27" s="42"/>
    </row>
    <row r="28" spans="1:16" x14ac:dyDescent="0.25">
      <c r="A28" s="18"/>
      <c r="B28" s="28"/>
      <c r="C28" s="28" t="s">
        <v>32</v>
      </c>
      <c r="D28" s="28" t="s">
        <v>31</v>
      </c>
      <c r="E28" s="36" t="s">
        <v>21</v>
      </c>
      <c r="F28" s="37"/>
      <c r="G28" s="39">
        <f>G11</f>
        <v>28.475000000000001</v>
      </c>
      <c r="H28" s="39">
        <v>100.244</v>
      </c>
      <c r="I28" s="37"/>
      <c r="J28" s="39">
        <f>G28+H28</f>
        <v>128.71899999999999</v>
      </c>
      <c r="K28" s="39">
        <v>125.066</v>
      </c>
      <c r="L28" s="39">
        <f>+J28-K28</f>
        <v>3.6529999999999916</v>
      </c>
      <c r="M28" s="40">
        <f>+J28/K28-1</f>
        <v>2.9208577870884156E-2</v>
      </c>
      <c r="N28" s="26"/>
      <c r="P28" s="42"/>
    </row>
    <row r="29" spans="1:16" x14ac:dyDescent="0.25">
      <c r="A29" s="18"/>
      <c r="B29" s="28"/>
      <c r="C29" s="28"/>
      <c r="D29" s="28" t="s">
        <v>33</v>
      </c>
      <c r="E29" s="36" t="s">
        <v>19</v>
      </c>
      <c r="F29" s="37"/>
      <c r="G29" s="39">
        <v>0</v>
      </c>
      <c r="H29" s="39">
        <v>66.87</v>
      </c>
      <c r="I29" s="37"/>
      <c r="J29" s="39">
        <f>G29+H29</f>
        <v>66.87</v>
      </c>
      <c r="K29" s="39">
        <v>66.87</v>
      </c>
      <c r="L29" s="39">
        <f>+J29-K29</f>
        <v>0</v>
      </c>
      <c r="M29" s="40">
        <f>+J29/K29-1</f>
        <v>0</v>
      </c>
      <c r="N29" s="26"/>
      <c r="P29" s="42"/>
    </row>
    <row r="30" spans="1:16" x14ac:dyDescent="0.25">
      <c r="A30" s="18"/>
      <c r="B30" s="28"/>
      <c r="C30" s="28"/>
      <c r="D30" s="28" t="s">
        <v>33</v>
      </c>
      <c r="E30" s="36" t="s">
        <v>21</v>
      </c>
      <c r="F30" s="37"/>
      <c r="G30" s="39">
        <v>0</v>
      </c>
      <c r="H30" s="39">
        <v>100.244</v>
      </c>
      <c r="I30" s="37"/>
      <c r="J30" s="39">
        <f>G30+H30</f>
        <v>100.244</v>
      </c>
      <c r="K30" s="39">
        <v>100.244</v>
      </c>
      <c r="L30" s="39">
        <f>+J30-K30</f>
        <v>0</v>
      </c>
      <c r="M30" s="40">
        <f>+J30/K30-1</f>
        <v>0</v>
      </c>
      <c r="N30" s="26"/>
      <c r="P30" s="42"/>
    </row>
    <row r="31" spans="1:16" x14ac:dyDescent="0.25">
      <c r="A31" s="18"/>
      <c r="B31" s="28"/>
      <c r="C31" s="28"/>
      <c r="D31" s="28"/>
      <c r="E31" s="36"/>
      <c r="F31" s="37"/>
      <c r="G31" s="39"/>
      <c r="H31" s="39"/>
      <c r="I31" s="37"/>
      <c r="J31" s="39"/>
      <c r="K31" s="39"/>
      <c r="L31" s="39"/>
      <c r="M31" s="40"/>
      <c r="N31" s="26"/>
      <c r="P31" s="42"/>
    </row>
    <row r="32" spans="1:16" x14ac:dyDescent="0.25">
      <c r="A32" s="18"/>
      <c r="B32" s="28"/>
      <c r="C32" s="28" t="s">
        <v>34</v>
      </c>
      <c r="D32" s="28" t="s">
        <v>35</v>
      </c>
      <c r="E32" s="36" t="s">
        <v>36</v>
      </c>
      <c r="F32" s="37"/>
      <c r="G32" s="39">
        <f>G11</f>
        <v>28.475000000000001</v>
      </c>
      <c r="H32" s="39">
        <f>H28</f>
        <v>100.244</v>
      </c>
      <c r="I32" s="37"/>
      <c r="J32" s="39">
        <f>G32+H32</f>
        <v>128.71899999999999</v>
      </c>
      <c r="K32" s="39">
        <v>125.066</v>
      </c>
      <c r="L32" s="39">
        <f>+J32-K32</f>
        <v>3.6529999999999916</v>
      </c>
      <c r="M32" s="40">
        <f>+J32/K32-1</f>
        <v>2.9208577870884156E-2</v>
      </c>
      <c r="N32" s="26"/>
      <c r="P32" s="42"/>
    </row>
    <row r="33" spans="1:17" x14ac:dyDescent="0.25">
      <c r="A33" s="18"/>
      <c r="B33" s="28"/>
      <c r="C33" s="28" t="s">
        <v>37</v>
      </c>
      <c r="D33" s="28" t="s">
        <v>38</v>
      </c>
      <c r="E33" s="36" t="s">
        <v>36</v>
      </c>
      <c r="F33" s="37"/>
      <c r="G33" s="39">
        <v>0</v>
      </c>
      <c r="H33" s="39">
        <f>H30</f>
        <v>100.244</v>
      </c>
      <c r="I33" s="37"/>
      <c r="J33" s="39">
        <f>G33+H33</f>
        <v>100.244</v>
      </c>
      <c r="K33" s="39">
        <v>100.244</v>
      </c>
      <c r="L33" s="39">
        <f>+J33-K33</f>
        <v>0</v>
      </c>
      <c r="M33" s="40">
        <f>+J33/K33-1</f>
        <v>0</v>
      </c>
      <c r="N33" s="26"/>
      <c r="P33" s="42"/>
    </row>
    <row r="34" spans="1:17" x14ac:dyDescent="0.25">
      <c r="A34" s="18"/>
      <c r="B34" s="28"/>
      <c r="C34" s="28"/>
      <c r="D34" s="28"/>
      <c r="E34" s="36"/>
      <c r="F34" s="37"/>
      <c r="G34" s="43"/>
      <c r="H34" s="39"/>
      <c r="I34" s="37"/>
      <c r="J34" s="43"/>
      <c r="K34" s="43"/>
      <c r="L34" s="39"/>
      <c r="M34" s="40"/>
      <c r="N34" s="26"/>
      <c r="P34" s="42"/>
    </row>
    <row r="35" spans="1:17" ht="6.65" customHeight="1" x14ac:dyDescent="0.25">
      <c r="A35" s="18"/>
      <c r="B35" s="44"/>
      <c r="C35" s="45"/>
      <c r="D35" s="33"/>
      <c r="E35" s="33"/>
      <c r="F35" s="21"/>
      <c r="G35" s="21"/>
      <c r="H35" s="33"/>
      <c r="I35" s="21"/>
      <c r="J35" s="21"/>
      <c r="K35" s="21"/>
      <c r="L35" s="46"/>
      <c r="M35" s="49"/>
      <c r="N35" s="26"/>
      <c r="P35" s="42"/>
    </row>
    <row r="36" spans="1:17" x14ac:dyDescent="0.25">
      <c r="A36" s="18"/>
      <c r="B36" s="27" t="s">
        <v>39</v>
      </c>
      <c r="C36" s="28"/>
      <c r="D36" s="28"/>
      <c r="E36" s="36"/>
      <c r="F36" s="37"/>
      <c r="G36" s="38"/>
      <c r="H36" s="39"/>
      <c r="I36" s="37"/>
      <c r="J36" s="38"/>
      <c r="K36" s="38"/>
      <c r="L36" s="39"/>
      <c r="M36" s="40"/>
      <c r="N36" s="26"/>
      <c r="P36" s="42"/>
    </row>
    <row r="37" spans="1:17" x14ac:dyDescent="0.25">
      <c r="A37" s="18"/>
      <c r="B37" s="27"/>
      <c r="C37" s="28"/>
      <c r="D37" s="28"/>
      <c r="E37" s="36"/>
      <c r="F37" s="37"/>
      <c r="G37" s="39"/>
      <c r="H37" s="39"/>
      <c r="I37" s="37"/>
      <c r="J37" s="39"/>
      <c r="K37" s="39"/>
      <c r="L37" s="39"/>
      <c r="M37" s="40"/>
      <c r="N37" s="26"/>
      <c r="P37" s="42"/>
    </row>
    <row r="38" spans="1:17" x14ac:dyDescent="0.25">
      <c r="A38" s="18"/>
      <c r="B38" s="28"/>
      <c r="C38" s="28" t="s">
        <v>40</v>
      </c>
      <c r="D38" s="28" t="s">
        <v>41</v>
      </c>
      <c r="E38" s="36" t="s">
        <v>19</v>
      </c>
      <c r="F38" s="37"/>
      <c r="G38" s="39">
        <f>G11</f>
        <v>28.475000000000001</v>
      </c>
      <c r="H38" s="39">
        <v>32.465000000000003</v>
      </c>
      <c r="I38" s="37"/>
      <c r="J38" s="39">
        <f>G38+H38</f>
        <v>60.940000000000005</v>
      </c>
      <c r="K38" s="39">
        <v>57.287000000000006</v>
      </c>
      <c r="L38" s="39">
        <f>+J38-K38</f>
        <v>3.6529999999999987</v>
      </c>
      <c r="M38" s="40">
        <f>+J38/K38-1</f>
        <v>6.3766648628833744E-2</v>
      </c>
      <c r="N38" s="26"/>
      <c r="P38" s="42"/>
    </row>
    <row r="39" spans="1:17" x14ac:dyDescent="0.25">
      <c r="A39" s="18"/>
      <c r="B39" s="28"/>
      <c r="C39" s="28" t="s">
        <v>32</v>
      </c>
      <c r="D39" s="28" t="s">
        <v>41</v>
      </c>
      <c r="E39" s="36" t="s">
        <v>21</v>
      </c>
      <c r="F39" s="37"/>
      <c r="G39" s="39">
        <f>G11</f>
        <v>28.475000000000001</v>
      </c>
      <c r="H39" s="39">
        <v>46.442999999999998</v>
      </c>
      <c r="I39" s="37"/>
      <c r="J39" s="39">
        <f>G39+H39</f>
        <v>74.918000000000006</v>
      </c>
      <c r="K39" s="39">
        <v>71.265000000000001</v>
      </c>
      <c r="L39" s="39">
        <f>+J39-K39</f>
        <v>3.6530000000000058</v>
      </c>
      <c r="M39" s="40">
        <f>+J39/K39-1</f>
        <v>5.1259383989335605E-2</v>
      </c>
      <c r="N39" s="26"/>
      <c r="P39" s="42"/>
    </row>
    <row r="40" spans="1:17" x14ac:dyDescent="0.25">
      <c r="A40" s="18"/>
      <c r="B40" s="28"/>
      <c r="C40" s="28"/>
      <c r="D40" s="28" t="s">
        <v>42</v>
      </c>
      <c r="E40" s="36" t="s">
        <v>19</v>
      </c>
      <c r="F40" s="37"/>
      <c r="G40" s="39">
        <v>0</v>
      </c>
      <c r="H40" s="39">
        <v>32.465000000000003</v>
      </c>
      <c r="I40" s="37"/>
      <c r="J40" s="39">
        <f>G40+H40</f>
        <v>32.465000000000003</v>
      </c>
      <c r="K40" s="39">
        <v>32.465000000000003</v>
      </c>
      <c r="L40" s="39">
        <f>+J40-K40</f>
        <v>0</v>
      </c>
      <c r="M40" s="40">
        <f>+J40/K40-1</f>
        <v>0</v>
      </c>
      <c r="N40" s="26"/>
      <c r="P40" s="42"/>
    </row>
    <row r="41" spans="1:17" x14ac:dyDescent="0.25">
      <c r="A41" s="18"/>
      <c r="B41" s="28"/>
      <c r="C41" s="28"/>
      <c r="D41" s="28" t="s">
        <v>42</v>
      </c>
      <c r="E41" s="36" t="s">
        <v>21</v>
      </c>
      <c r="F41" s="37"/>
      <c r="G41" s="39">
        <v>0</v>
      </c>
      <c r="H41" s="39">
        <v>46.442999999999998</v>
      </c>
      <c r="I41" s="37"/>
      <c r="J41" s="39">
        <f>G41+H41</f>
        <v>46.442999999999998</v>
      </c>
      <c r="K41" s="39">
        <v>46.442999999999998</v>
      </c>
      <c r="L41" s="39">
        <f>+J41-K41</f>
        <v>0</v>
      </c>
      <c r="M41" s="40">
        <f>+J41/K41-1</f>
        <v>0</v>
      </c>
      <c r="N41" s="26"/>
      <c r="P41" s="42"/>
    </row>
    <row r="42" spans="1:17" x14ac:dyDescent="0.25">
      <c r="A42" s="18"/>
      <c r="B42" s="28"/>
      <c r="C42" s="28"/>
      <c r="D42" s="28"/>
      <c r="E42" s="36"/>
      <c r="F42" s="37"/>
      <c r="G42" s="39"/>
      <c r="H42" s="39"/>
      <c r="I42" s="37"/>
      <c r="J42" s="39"/>
      <c r="K42" s="39"/>
      <c r="L42" s="39"/>
      <c r="M42" s="40"/>
      <c r="N42" s="26"/>
      <c r="P42" s="42"/>
    </row>
    <row r="43" spans="1:17" x14ac:dyDescent="0.25">
      <c r="A43" s="18"/>
      <c r="B43" s="28"/>
      <c r="C43" s="28" t="s">
        <v>43</v>
      </c>
      <c r="D43" s="28" t="s">
        <v>44</v>
      </c>
      <c r="E43" s="36" t="s">
        <v>36</v>
      </c>
      <c r="F43" s="37"/>
      <c r="G43" s="39">
        <f>G11</f>
        <v>28.475000000000001</v>
      </c>
      <c r="H43" s="39">
        <f>H39</f>
        <v>46.442999999999998</v>
      </c>
      <c r="I43" s="37"/>
      <c r="J43" s="39">
        <f>G43+H43</f>
        <v>74.918000000000006</v>
      </c>
      <c r="K43" s="39">
        <v>71.265000000000001</v>
      </c>
      <c r="L43" s="39">
        <f>+J43-K43</f>
        <v>3.6530000000000058</v>
      </c>
      <c r="M43" s="40">
        <f>+J43/K43-1</f>
        <v>5.1259383989335605E-2</v>
      </c>
      <c r="N43" s="26"/>
      <c r="P43" s="42"/>
    </row>
    <row r="44" spans="1:17" x14ac:dyDescent="0.25">
      <c r="A44" s="18"/>
      <c r="B44" s="28"/>
      <c r="C44" s="28" t="s">
        <v>45</v>
      </c>
      <c r="D44" s="28" t="s">
        <v>46</v>
      </c>
      <c r="E44" s="36" t="s">
        <v>36</v>
      </c>
      <c r="F44" s="37"/>
      <c r="G44" s="39">
        <v>0</v>
      </c>
      <c r="H44" s="39">
        <f>H41</f>
        <v>46.442999999999998</v>
      </c>
      <c r="I44" s="37"/>
      <c r="J44" s="39">
        <f>G44+H44</f>
        <v>46.442999999999998</v>
      </c>
      <c r="K44" s="39">
        <v>46.442999999999998</v>
      </c>
      <c r="L44" s="39">
        <f>+J44-K44</f>
        <v>0</v>
      </c>
      <c r="M44" s="40">
        <f>+J44/K44-1</f>
        <v>0</v>
      </c>
      <c r="N44" s="26"/>
      <c r="P44" s="42"/>
    </row>
    <row r="45" spans="1:17" x14ac:dyDescent="0.25">
      <c r="A45" s="18"/>
      <c r="B45" s="28"/>
      <c r="C45" s="28"/>
      <c r="D45" s="28"/>
      <c r="E45" s="36"/>
      <c r="F45" s="37"/>
      <c r="G45" s="43"/>
      <c r="H45" s="39"/>
      <c r="I45" s="37"/>
      <c r="J45" s="43"/>
      <c r="K45" s="43"/>
      <c r="L45" s="39"/>
      <c r="M45" s="40"/>
      <c r="N45" s="26"/>
      <c r="O45" s="50"/>
      <c r="P45" s="42"/>
      <c r="Q45" s="50"/>
    </row>
    <row r="46" spans="1:17" ht="7.15" customHeight="1" x14ac:dyDescent="0.25">
      <c r="A46" s="18"/>
      <c r="B46" s="44"/>
      <c r="C46" s="45"/>
      <c r="D46" s="33"/>
      <c r="E46" s="33"/>
      <c r="F46" s="21"/>
      <c r="G46" s="21"/>
      <c r="H46" s="33"/>
      <c r="I46" s="21"/>
      <c r="J46" s="21"/>
      <c r="K46" s="21"/>
      <c r="L46" s="46"/>
      <c r="M46" s="49"/>
      <c r="N46" s="26"/>
      <c r="P46" s="42"/>
    </row>
    <row r="47" spans="1:17" x14ac:dyDescent="0.25">
      <c r="A47" s="18"/>
      <c r="B47" s="27" t="s">
        <v>47</v>
      </c>
      <c r="C47" s="28"/>
      <c r="D47" s="28"/>
      <c r="E47" s="36"/>
      <c r="F47" s="37"/>
      <c r="G47" s="38"/>
      <c r="H47" s="39"/>
      <c r="I47" s="37"/>
      <c r="J47" s="38"/>
      <c r="K47" s="38"/>
      <c r="L47" s="39"/>
      <c r="M47" s="40"/>
      <c r="N47" s="26"/>
      <c r="P47" s="42"/>
    </row>
    <row r="48" spans="1:17" x14ac:dyDescent="0.25">
      <c r="A48" s="18"/>
      <c r="B48" s="27"/>
      <c r="C48" s="28"/>
      <c r="D48" s="28"/>
      <c r="E48" s="36"/>
      <c r="F48" s="37"/>
      <c r="G48" s="39"/>
      <c r="H48" s="39"/>
      <c r="I48" s="37"/>
      <c r="J48" s="39"/>
      <c r="K48" s="39"/>
      <c r="L48" s="39"/>
      <c r="M48" s="40"/>
      <c r="N48" s="26"/>
      <c r="P48" s="42"/>
    </row>
    <row r="49" spans="1:17" x14ac:dyDescent="0.25">
      <c r="A49" s="18"/>
      <c r="B49" s="28"/>
      <c r="C49" s="28" t="s">
        <v>65</v>
      </c>
      <c r="D49" s="28" t="s">
        <v>48</v>
      </c>
      <c r="E49" s="36" t="s">
        <v>49</v>
      </c>
      <c r="F49" s="37"/>
      <c r="G49" s="39">
        <f>G11</f>
        <v>28.475000000000001</v>
      </c>
      <c r="H49" s="39">
        <v>66.87</v>
      </c>
      <c r="I49" s="37"/>
      <c r="J49" s="39">
        <f>G49+H49</f>
        <v>95.344999999999999</v>
      </c>
      <c r="K49" s="39">
        <v>91.692000000000007</v>
      </c>
      <c r="L49" s="39">
        <f>+J49-K49</f>
        <v>3.6529999999999916</v>
      </c>
      <c r="M49" s="40">
        <f>+J49/K49-1</f>
        <v>3.9839898791606654E-2</v>
      </c>
      <c r="N49" s="26"/>
      <c r="P49" s="42"/>
    </row>
    <row r="50" spans="1:17" x14ac:dyDescent="0.25">
      <c r="A50" s="18"/>
      <c r="B50" s="28"/>
      <c r="C50" s="28" t="s">
        <v>32</v>
      </c>
      <c r="D50" s="28" t="s">
        <v>48</v>
      </c>
      <c r="E50" s="36" t="s">
        <v>50</v>
      </c>
      <c r="F50" s="37"/>
      <c r="G50" s="39">
        <f>G11</f>
        <v>28.475000000000001</v>
      </c>
      <c r="H50" s="39">
        <v>100.244</v>
      </c>
      <c r="I50" s="37"/>
      <c r="J50" s="39">
        <f>G50+H50</f>
        <v>128.71899999999999</v>
      </c>
      <c r="K50" s="39">
        <v>125.066</v>
      </c>
      <c r="L50" s="39">
        <f>+J50-K50</f>
        <v>3.6529999999999916</v>
      </c>
      <c r="M50" s="40">
        <f>+J50/K50-1</f>
        <v>2.9208577870884156E-2</v>
      </c>
      <c r="N50" s="26"/>
      <c r="P50" s="42"/>
    </row>
    <row r="51" spans="1:17" x14ac:dyDescent="0.25">
      <c r="A51" s="18"/>
      <c r="B51" s="28"/>
      <c r="C51" s="28"/>
      <c r="D51" s="28" t="s">
        <v>51</v>
      </c>
      <c r="E51" s="36" t="s">
        <v>49</v>
      </c>
      <c r="F51" s="37"/>
      <c r="G51" s="39">
        <v>0</v>
      </c>
      <c r="H51" s="39">
        <v>66.87</v>
      </c>
      <c r="I51" s="37"/>
      <c r="J51" s="39">
        <f>G51+H51</f>
        <v>66.87</v>
      </c>
      <c r="K51" s="39">
        <v>66.87</v>
      </c>
      <c r="L51" s="39">
        <f>+J51-K51</f>
        <v>0</v>
      </c>
      <c r="M51" s="40">
        <f>+J51/K51-1</f>
        <v>0</v>
      </c>
      <c r="N51" s="26"/>
      <c r="P51" s="42"/>
    </row>
    <row r="52" spans="1:17" x14ac:dyDescent="0.25">
      <c r="A52" s="18"/>
      <c r="B52" s="28"/>
      <c r="C52" s="28"/>
      <c r="D52" s="28" t="s">
        <v>51</v>
      </c>
      <c r="E52" s="36" t="s">
        <v>50</v>
      </c>
      <c r="F52" s="37"/>
      <c r="G52" s="39">
        <v>0</v>
      </c>
      <c r="H52" s="39">
        <v>100.244</v>
      </c>
      <c r="I52" s="37"/>
      <c r="J52" s="39">
        <f>G52+H52</f>
        <v>100.244</v>
      </c>
      <c r="K52" s="39">
        <v>100.244</v>
      </c>
      <c r="L52" s="39">
        <f>+J52-K52</f>
        <v>0</v>
      </c>
      <c r="M52" s="40">
        <f>+J52/K52-1</f>
        <v>0</v>
      </c>
      <c r="N52" s="26"/>
      <c r="P52" s="42"/>
    </row>
    <row r="53" spans="1:17" x14ac:dyDescent="0.25">
      <c r="A53" s="18"/>
      <c r="B53" s="28"/>
      <c r="C53" s="28"/>
      <c r="D53" s="28"/>
      <c r="E53" s="36"/>
      <c r="F53" s="37"/>
      <c r="G53" s="43"/>
      <c r="H53" s="39"/>
      <c r="I53" s="37"/>
      <c r="J53" s="43"/>
      <c r="K53" s="43"/>
      <c r="L53" s="39"/>
      <c r="M53" s="40"/>
      <c r="N53" s="26"/>
      <c r="P53" s="42"/>
    </row>
    <row r="54" spans="1:17" ht="7.15" customHeight="1" x14ac:dyDescent="0.25">
      <c r="A54" s="18"/>
      <c r="B54" s="44"/>
      <c r="C54" s="45"/>
      <c r="D54" s="33"/>
      <c r="E54" s="33"/>
      <c r="F54" s="21"/>
      <c r="G54" s="21"/>
      <c r="H54" s="33"/>
      <c r="I54" s="21"/>
      <c r="J54" s="21"/>
      <c r="K54" s="21"/>
      <c r="L54" s="46"/>
      <c r="M54" s="49"/>
      <c r="N54" s="26"/>
      <c r="P54" s="42"/>
    </row>
    <row r="55" spans="1:17" x14ac:dyDescent="0.25">
      <c r="A55" s="18"/>
      <c r="B55" s="27" t="s">
        <v>52</v>
      </c>
      <c r="C55" s="28"/>
      <c r="D55" s="28"/>
      <c r="E55" s="36"/>
      <c r="F55" s="37"/>
      <c r="G55" s="38"/>
      <c r="H55" s="38"/>
      <c r="I55" s="37"/>
      <c r="J55" s="38"/>
      <c r="K55" s="38"/>
      <c r="L55" s="38"/>
      <c r="M55" s="40"/>
      <c r="N55" s="26"/>
      <c r="P55" s="42"/>
    </row>
    <row r="56" spans="1:17" x14ac:dyDescent="0.25">
      <c r="A56" s="18"/>
      <c r="B56" s="27"/>
      <c r="C56" s="28"/>
      <c r="D56" s="28"/>
      <c r="E56" s="36"/>
      <c r="F56" s="37"/>
      <c r="G56" s="39"/>
      <c r="H56" s="39"/>
      <c r="I56" s="37"/>
      <c r="J56" s="39"/>
      <c r="K56" s="39"/>
      <c r="L56" s="39"/>
      <c r="M56" s="40"/>
      <c r="N56" s="26"/>
      <c r="P56" s="42"/>
    </row>
    <row r="57" spans="1:17" x14ac:dyDescent="0.25">
      <c r="A57" s="18"/>
      <c r="B57" s="28"/>
      <c r="C57" s="28" t="s">
        <v>53</v>
      </c>
      <c r="D57" s="28" t="s">
        <v>54</v>
      </c>
      <c r="E57" s="36" t="s">
        <v>36</v>
      </c>
      <c r="F57" s="37"/>
      <c r="G57" s="39">
        <f>G11</f>
        <v>28.475000000000001</v>
      </c>
      <c r="H57" s="39">
        <v>30.018000000000001</v>
      </c>
      <c r="I57" s="37"/>
      <c r="J57" s="39">
        <f>G57+H57</f>
        <v>58.493000000000002</v>
      </c>
      <c r="K57" s="39">
        <v>54.84</v>
      </c>
      <c r="L57" s="39">
        <f>+J57-K57</f>
        <v>3.6529999999999987</v>
      </c>
      <c r="M57" s="40">
        <f>+J57/K57-1</f>
        <v>6.6611962071480679E-2</v>
      </c>
      <c r="N57" s="26"/>
      <c r="P57" s="42"/>
    </row>
    <row r="58" spans="1:17" x14ac:dyDescent="0.25">
      <c r="A58" s="18"/>
      <c r="B58" s="28"/>
      <c r="C58" s="28" t="s">
        <v>55</v>
      </c>
      <c r="D58" s="28" t="s">
        <v>56</v>
      </c>
      <c r="E58" s="36" t="s">
        <v>36</v>
      </c>
      <c r="F58" s="37"/>
      <c r="G58" s="39">
        <v>0</v>
      </c>
      <c r="H58" s="39">
        <v>30.018000000000001</v>
      </c>
      <c r="I58" s="37"/>
      <c r="J58" s="39">
        <f>G58+H58</f>
        <v>30.018000000000001</v>
      </c>
      <c r="K58" s="39">
        <v>30.018000000000001</v>
      </c>
      <c r="L58" s="39">
        <f>+J58-K58</f>
        <v>0</v>
      </c>
      <c r="M58" s="40">
        <f>+J58/K58-1</f>
        <v>0</v>
      </c>
      <c r="N58" s="26"/>
      <c r="P58" s="42"/>
    </row>
    <row r="59" spans="1:17" x14ac:dyDescent="0.25">
      <c r="A59" s="18"/>
      <c r="B59" s="28"/>
      <c r="C59" s="28"/>
      <c r="D59" s="28"/>
      <c r="E59" s="36"/>
      <c r="F59" s="37"/>
      <c r="G59" s="43"/>
      <c r="H59" s="43"/>
      <c r="I59" s="37"/>
      <c r="J59" s="39"/>
      <c r="K59" s="39"/>
      <c r="L59" s="43"/>
      <c r="M59" s="40"/>
      <c r="N59" s="26"/>
    </row>
    <row r="60" spans="1:17" ht="6" customHeight="1" x14ac:dyDescent="0.25">
      <c r="A60" s="51"/>
      <c r="B60" s="32"/>
      <c r="C60" s="33"/>
      <c r="D60" s="33"/>
      <c r="E60" s="33"/>
      <c r="F60" s="48"/>
      <c r="G60" s="48"/>
      <c r="H60" s="33"/>
      <c r="I60" s="48"/>
      <c r="J60" s="52"/>
      <c r="K60" s="52"/>
      <c r="L60" s="33"/>
      <c r="M60" s="33"/>
      <c r="N60" s="53"/>
      <c r="O60" s="50"/>
      <c r="P60" s="50"/>
      <c r="Q60" s="50"/>
    </row>
    <row r="61" spans="1:17" x14ac:dyDescent="0.25">
      <c r="B61" s="50" t="s">
        <v>57</v>
      </c>
      <c r="C61" s="50"/>
      <c r="D61" s="17"/>
      <c r="L61" s="50"/>
      <c r="M61" s="50"/>
      <c r="N61" s="50"/>
      <c r="O61" s="50"/>
      <c r="P61" s="50"/>
      <c r="Q61" s="50"/>
    </row>
    <row r="62" spans="1:17" x14ac:dyDescent="0.25">
      <c r="B62" s="54"/>
      <c r="C62" s="55"/>
      <c r="D62" s="55"/>
      <c r="E62" s="56"/>
      <c r="F62" s="57"/>
      <c r="G62" s="55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B63" s="73" t="s">
        <v>66</v>
      </c>
      <c r="C63" s="55"/>
      <c r="D63" s="55"/>
      <c r="E63" s="56"/>
      <c r="F63" s="57"/>
      <c r="G63" s="55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B64" s="74" t="s">
        <v>67</v>
      </c>
      <c r="C64" s="58"/>
      <c r="D64" s="58"/>
      <c r="E64" s="58"/>
      <c r="F64" s="58"/>
      <c r="G64" s="58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25">
      <c r="B65" s="74" t="s">
        <v>68</v>
      </c>
      <c r="C65" s="58"/>
      <c r="D65" s="58"/>
      <c r="E65" s="58"/>
      <c r="F65" s="58"/>
      <c r="G65" s="58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25">
      <c r="B66" s="74" t="s">
        <v>69</v>
      </c>
      <c r="C66" s="58"/>
      <c r="D66" s="58"/>
      <c r="E66" s="58"/>
      <c r="F66" s="58"/>
      <c r="G66" s="58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25">
      <c r="B67" s="74" t="s">
        <v>70</v>
      </c>
      <c r="C67" s="58"/>
      <c r="D67" s="58"/>
      <c r="E67" s="58"/>
      <c r="F67" s="58"/>
      <c r="G67" s="58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25">
      <c r="B68" s="54"/>
      <c r="C68" s="58"/>
      <c r="D68" s="58"/>
      <c r="E68" s="58"/>
      <c r="F68" s="58"/>
      <c r="G68" s="58"/>
      <c r="H68" s="50"/>
      <c r="I68" s="50"/>
      <c r="J68" s="50"/>
      <c r="K68" s="50"/>
      <c r="L68" s="50"/>
      <c r="M68" s="50"/>
      <c r="N68" s="50"/>
      <c r="P68" s="50"/>
      <c r="Q68" s="50"/>
    </row>
    <row r="69" spans="2:17" x14ac:dyDescent="0.25">
      <c r="B69" s="54"/>
      <c r="C69" s="59"/>
      <c r="D69" s="6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7" x14ac:dyDescent="0.25">
      <c r="B70" s="54"/>
      <c r="C70" s="50"/>
      <c r="D70" s="6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December 1, 2018</vt:lpstr>
      <vt:lpstr>12 month summary</vt:lpstr>
      <vt:lpstr>January 1, 2019</vt:lpstr>
      <vt:lpstr>February 1, 2019</vt:lpstr>
      <vt:lpstr>March 1, 2019</vt:lpstr>
      <vt:lpstr>April 1, 2019</vt:lpstr>
      <vt:lpstr>May 1, 2019</vt:lpstr>
      <vt:lpstr>June 1, 2019</vt:lpstr>
      <vt:lpstr>July 1, 2019</vt:lpstr>
      <vt:lpstr>August 1, 2019</vt:lpstr>
      <vt:lpstr>September 1, 2019</vt:lpstr>
      <vt:lpstr>October 1, 2019</vt:lpstr>
      <vt:lpstr>'April 1, 2019'!Print_Area</vt:lpstr>
      <vt:lpstr>'August 1, 2019'!Print_Area</vt:lpstr>
      <vt:lpstr>'December 1, 2018'!Print_Area</vt:lpstr>
      <vt:lpstr>'February 1, 2019'!Print_Area</vt:lpstr>
      <vt:lpstr>'January 1, 2019'!Print_Area</vt:lpstr>
      <vt:lpstr>'July 1, 2019'!Print_Area</vt:lpstr>
      <vt:lpstr>'June 1, 2019'!Print_Area</vt:lpstr>
      <vt:lpstr>'March 1, 2019'!Print_Area</vt:lpstr>
      <vt:lpstr>'May 1, 2019'!Print_Area</vt:lpstr>
      <vt:lpstr>'October 1, 2019'!Print_Area</vt:lpstr>
      <vt:lpstr>'September 1,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Tung, Andrew</dc:creator>
  <cp:lastModifiedBy>Tung, Andrew</cp:lastModifiedBy>
  <dcterms:created xsi:type="dcterms:W3CDTF">2018-01-02T17:14:17Z</dcterms:created>
  <dcterms:modified xsi:type="dcterms:W3CDTF">2019-09-27T18:40:26Z</dcterms:modified>
</cp:coreProperties>
</file>