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ung\Documents\Procurement Documents\"/>
    </mc:Choice>
  </mc:AlternateContent>
  <xr:revisionPtr revIDLastSave="0" documentId="13_ncr:1_{4032D857-4AF3-4995-926E-810DFA4B6BB2}" xr6:coauthVersionLast="47" xr6:coauthVersionMax="47" xr10:uidLastSave="{00000000-0000-0000-0000-000000000000}"/>
  <bookViews>
    <workbookView xWindow="-120" yWindow="-120" windowWidth="29040" windowHeight="15840" tabRatio="779" firstSheet="1" activeTab="11" xr2:uid="{B2D13907-FAB2-44A9-8346-5BA1116854E1}"/>
  </bookViews>
  <sheets>
    <sheet name="December 1, 2023" sheetId="1" r:id="rId1"/>
    <sheet name="12 month summary" sheetId="2" r:id="rId2"/>
    <sheet name="January 1, 2024" sheetId="3" r:id="rId3"/>
    <sheet name="February 1, 2024" sheetId="4" r:id="rId4"/>
    <sheet name="March 1, 2024" sheetId="5" r:id="rId5"/>
    <sheet name="April 1, 2024" sheetId="6" r:id="rId6"/>
    <sheet name="May 1, 2024" sheetId="7" r:id="rId7"/>
    <sheet name="June 1, 2024" sheetId="8" r:id="rId8"/>
    <sheet name="July 1, 2024" sheetId="9" r:id="rId9"/>
    <sheet name="August 1, 2024" sheetId="10" r:id="rId10"/>
    <sheet name="September 1, 2024" sheetId="11" r:id="rId11"/>
    <sheet name="October 1, 2024" sheetId="12" r:id="rId12"/>
  </sheets>
  <definedNames>
    <definedName name="_AMO_UniqueIdentifier" hidden="1">"'85d4127a-4017-4e1e-a7b9-8ac7082c733c'"</definedName>
    <definedName name="_xlnm.Print_Area" localSheetId="5">'April 1, 2024'!$A$1:$P$49</definedName>
    <definedName name="_xlnm.Print_Area" localSheetId="9">'August 1, 2024'!$A$1:$P$49</definedName>
    <definedName name="_xlnm.Print_Area" localSheetId="0">'December 1, 2023'!$A$1:$P$49</definedName>
    <definedName name="_xlnm.Print_Area" localSheetId="3">'February 1, 2024'!$A$1:$P$49</definedName>
    <definedName name="_xlnm.Print_Area" localSheetId="2">'January 1, 2024'!$A$1:$P$49</definedName>
    <definedName name="_xlnm.Print_Area" localSheetId="8">'July 1, 2024'!$A$1:$P$49</definedName>
    <definedName name="_xlnm.Print_Area" localSheetId="7">'June 1, 2024'!$A$1:$P$49</definedName>
    <definedName name="_xlnm.Print_Area" localSheetId="4">'March 1, 2024'!$A$1:$P$49</definedName>
    <definedName name="_xlnm.Print_Area" localSheetId="6">'May 1, 2024'!$A$1:$P$49</definedName>
    <definedName name="_xlnm.Print_Area" localSheetId="11">'October 1, 2024'!$A$1:$P$49</definedName>
    <definedName name="_xlnm.Print_Area" localSheetId="10">'September 1, 2024'!$A$1:$P$49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2" l="1"/>
  <c r="O37" i="12" s="1"/>
  <c r="I32" i="12"/>
  <c r="O32" i="12" s="1"/>
  <c r="F31" i="12"/>
  <c r="I31" i="12" s="1"/>
  <c r="F30" i="12"/>
  <c r="I30" i="12" s="1"/>
  <c r="M27" i="12"/>
  <c r="I27" i="12"/>
  <c r="O27" i="12" s="1"/>
  <c r="F26" i="12"/>
  <c r="I26" i="12" s="1"/>
  <c r="O22" i="12"/>
  <c r="M22" i="12"/>
  <c r="I22" i="12"/>
  <c r="F19" i="12"/>
  <c r="F36" i="12" s="1"/>
  <c r="I36" i="12" s="1"/>
  <c r="I16" i="12"/>
  <c r="O16" i="12" s="1"/>
  <c r="I15" i="12"/>
  <c r="O15" i="12" s="1"/>
  <c r="I14" i="12"/>
  <c r="O14" i="12" s="1"/>
  <c r="F11" i="12"/>
  <c r="I11" i="12" s="1"/>
  <c r="F10" i="12"/>
  <c r="I10" i="12" s="1"/>
  <c r="I9" i="12"/>
  <c r="M9" i="12" s="1"/>
  <c r="O36" i="12" l="1"/>
  <c r="M36" i="12"/>
  <c r="O26" i="12"/>
  <c r="M26" i="12"/>
  <c r="O30" i="12"/>
  <c r="M30" i="12"/>
  <c r="O10" i="12"/>
  <c r="M10" i="12"/>
  <c r="O11" i="12"/>
  <c r="M11" i="12"/>
  <c r="M31" i="12"/>
  <c r="O31" i="12"/>
  <c r="M15" i="12"/>
  <c r="I19" i="12"/>
  <c r="M32" i="12"/>
  <c r="M14" i="12"/>
  <c r="O9" i="12"/>
  <c r="M16" i="12"/>
  <c r="M37" i="12"/>
  <c r="O19" i="12" l="1"/>
  <c r="M19" i="12"/>
  <c r="I37" i="11" l="1"/>
  <c r="O37" i="11" s="1"/>
  <c r="I32" i="11"/>
  <c r="M32" i="11" s="1"/>
  <c r="F31" i="11"/>
  <c r="I31" i="11" s="1"/>
  <c r="F30" i="11"/>
  <c r="I30" i="11" s="1"/>
  <c r="I27" i="11"/>
  <c r="M27" i="11" s="1"/>
  <c r="F26" i="11"/>
  <c r="I26" i="11" s="1"/>
  <c r="I22" i="11"/>
  <c r="O22" i="11" s="1"/>
  <c r="F19" i="11"/>
  <c r="F36" i="11" s="1"/>
  <c r="I36" i="11" s="1"/>
  <c r="I16" i="11"/>
  <c r="O16" i="11" s="1"/>
  <c r="I15" i="11"/>
  <c r="O15" i="11" s="1"/>
  <c r="I14" i="11"/>
  <c r="M14" i="11" s="1"/>
  <c r="F11" i="11"/>
  <c r="I11" i="11" s="1"/>
  <c r="F10" i="11"/>
  <c r="I10" i="11" s="1"/>
  <c r="I9" i="11"/>
  <c r="O9" i="11" s="1"/>
  <c r="O26" i="11" l="1"/>
  <c r="M26" i="11"/>
  <c r="O10" i="11"/>
  <c r="M10" i="11"/>
  <c r="M11" i="11"/>
  <c r="O11" i="11"/>
  <c r="O36" i="11"/>
  <c r="M36" i="11"/>
  <c r="M31" i="11"/>
  <c r="O31" i="11"/>
  <c r="O30" i="11"/>
  <c r="M30" i="11"/>
  <c r="I19" i="11"/>
  <c r="M22" i="11"/>
  <c r="O27" i="11"/>
  <c r="O32" i="11"/>
  <c r="O14" i="11"/>
  <c r="M15" i="11"/>
  <c r="M16" i="11"/>
  <c r="M37" i="11"/>
  <c r="M9" i="11"/>
  <c r="M19" i="11" l="1"/>
  <c r="O19" i="11"/>
  <c r="I37" i="10" l="1"/>
  <c r="O37" i="10" s="1"/>
  <c r="M32" i="10"/>
  <c r="I32" i="10"/>
  <c r="O32" i="10" s="1"/>
  <c r="F31" i="10"/>
  <c r="I31" i="10" s="1"/>
  <c r="F30" i="10"/>
  <c r="I30" i="10" s="1"/>
  <c r="O27" i="10"/>
  <c r="I27" i="10"/>
  <c r="M27" i="10" s="1"/>
  <c r="F26" i="10"/>
  <c r="I26" i="10" s="1"/>
  <c r="I22" i="10"/>
  <c r="M22" i="10" s="1"/>
  <c r="F19" i="10"/>
  <c r="F36" i="10" s="1"/>
  <c r="I36" i="10" s="1"/>
  <c r="I16" i="10"/>
  <c r="O16" i="10" s="1"/>
  <c r="I15" i="10"/>
  <c r="O15" i="10" s="1"/>
  <c r="I14" i="10"/>
  <c r="O14" i="10" s="1"/>
  <c r="F11" i="10"/>
  <c r="I11" i="10" s="1"/>
  <c r="F10" i="10"/>
  <c r="I10" i="10" s="1"/>
  <c r="I9" i="10"/>
  <c r="M9" i="10" s="1"/>
  <c r="O10" i="10" l="1"/>
  <c r="M10" i="10"/>
  <c r="O11" i="10"/>
  <c r="M11" i="10"/>
  <c r="M36" i="10"/>
  <c r="O36" i="10"/>
  <c r="O26" i="10"/>
  <c r="M26" i="10"/>
  <c r="M30" i="10"/>
  <c r="O30" i="10"/>
  <c r="O31" i="10"/>
  <c r="M31" i="10"/>
  <c r="O22" i="10"/>
  <c r="I19" i="10"/>
  <c r="O9" i="10"/>
  <c r="M15" i="10"/>
  <c r="M16" i="10"/>
  <c r="M37" i="10"/>
  <c r="M14" i="10"/>
  <c r="O19" i="10" l="1"/>
  <c r="M19" i="10"/>
  <c r="I37" i="9" l="1"/>
  <c r="O37" i="9" s="1"/>
  <c r="I32" i="9"/>
  <c r="M32" i="9" s="1"/>
  <c r="F31" i="9"/>
  <c r="I31" i="9" s="1"/>
  <c r="F30" i="9"/>
  <c r="I30" i="9" s="1"/>
  <c r="I27" i="9"/>
  <c r="O27" i="9" s="1"/>
  <c r="F26" i="9"/>
  <c r="I26" i="9" s="1"/>
  <c r="I22" i="9"/>
  <c r="M22" i="9" s="1"/>
  <c r="F19" i="9"/>
  <c r="F36" i="9" s="1"/>
  <c r="I36" i="9" s="1"/>
  <c r="I16" i="9"/>
  <c r="O16" i="9" s="1"/>
  <c r="I15" i="9"/>
  <c r="O15" i="9" s="1"/>
  <c r="I14" i="9"/>
  <c r="O14" i="9" s="1"/>
  <c r="F11" i="9"/>
  <c r="I11" i="9" s="1"/>
  <c r="F10" i="9"/>
  <c r="I10" i="9" s="1"/>
  <c r="I9" i="9"/>
  <c r="O9" i="9" s="1"/>
  <c r="M37" i="9" l="1"/>
  <c r="O22" i="9"/>
  <c r="O10" i="9"/>
  <c r="M10" i="9"/>
  <c r="O11" i="9"/>
  <c r="M11" i="9"/>
  <c r="O36" i="9"/>
  <c r="M36" i="9"/>
  <c r="M26" i="9"/>
  <c r="O26" i="9"/>
  <c r="O30" i="9"/>
  <c r="M30" i="9"/>
  <c r="M31" i="9"/>
  <c r="O31" i="9"/>
  <c r="I19" i="9"/>
  <c r="M27" i="9"/>
  <c r="M14" i="9"/>
  <c r="O32" i="9"/>
  <c r="M9" i="9"/>
  <c r="M15" i="9"/>
  <c r="M16" i="9"/>
  <c r="O19" i="9" l="1"/>
  <c r="M19" i="9"/>
  <c r="F31" i="8" l="1"/>
  <c r="F30" i="8"/>
  <c r="M37" i="8" l="1"/>
  <c r="I37" i="8"/>
  <c r="O37" i="8" s="1"/>
  <c r="M32" i="8"/>
  <c r="I32" i="8"/>
  <c r="O32" i="8" s="1"/>
  <c r="I31" i="8"/>
  <c r="O31" i="8" s="1"/>
  <c r="I30" i="8"/>
  <c r="O30" i="8" s="1"/>
  <c r="I27" i="8"/>
  <c r="M27" i="8" s="1"/>
  <c r="F26" i="8"/>
  <c r="I26" i="8" s="1"/>
  <c r="O22" i="8"/>
  <c r="I22" i="8"/>
  <c r="M22" i="8" s="1"/>
  <c r="F19" i="8"/>
  <c r="F36" i="8" s="1"/>
  <c r="I36" i="8" s="1"/>
  <c r="O16" i="8"/>
  <c r="M16" i="8"/>
  <c r="I16" i="8"/>
  <c r="I15" i="8"/>
  <c r="O15" i="8" s="1"/>
  <c r="O14" i="8"/>
  <c r="I14" i="8"/>
  <c r="M14" i="8" s="1"/>
  <c r="F11" i="8"/>
  <c r="I11" i="8" s="1"/>
  <c r="F10" i="8"/>
  <c r="I10" i="8" s="1"/>
  <c r="I9" i="8"/>
  <c r="O9" i="8" s="1"/>
  <c r="I19" i="8" l="1"/>
  <c r="O19" i="8" s="1"/>
  <c r="O10" i="8"/>
  <c r="M10" i="8"/>
  <c r="M26" i="8"/>
  <c r="O26" i="8"/>
  <c r="O36" i="8"/>
  <c r="M36" i="8"/>
  <c r="O11" i="8"/>
  <c r="M11" i="8"/>
  <c r="O27" i="8"/>
  <c r="M31" i="8"/>
  <c r="M19" i="8"/>
  <c r="M9" i="8"/>
  <c r="M30" i="8"/>
  <c r="M15" i="8"/>
  <c r="I37" i="7" l="1"/>
  <c r="O37" i="7" s="1"/>
  <c r="I32" i="7"/>
  <c r="O32" i="7" s="1"/>
  <c r="I31" i="7"/>
  <c r="I30" i="7"/>
  <c r="O30" i="7" s="1"/>
  <c r="I27" i="7"/>
  <c r="O27" i="7" s="1"/>
  <c r="F26" i="7"/>
  <c r="I26" i="7" s="1"/>
  <c r="I22" i="7"/>
  <c r="O22" i="7" s="1"/>
  <c r="F19" i="7"/>
  <c r="I19" i="7" s="1"/>
  <c r="I16" i="7"/>
  <c r="O16" i="7" s="1"/>
  <c r="O15" i="7"/>
  <c r="M15" i="7"/>
  <c r="I15" i="7"/>
  <c r="I14" i="7"/>
  <c r="O14" i="7" s="1"/>
  <c r="F11" i="7"/>
  <c r="I11" i="7" s="1"/>
  <c r="F10" i="7"/>
  <c r="I10" i="7" s="1"/>
  <c r="I9" i="7"/>
  <c r="O9" i="7" s="1"/>
  <c r="M9" i="7" l="1"/>
  <c r="O26" i="7"/>
  <c r="M26" i="7"/>
  <c r="M10" i="7"/>
  <c r="O10" i="7"/>
  <c r="M11" i="7"/>
  <c r="O11" i="7"/>
  <c r="M19" i="7"/>
  <c r="O19" i="7"/>
  <c r="O31" i="7"/>
  <c r="M31" i="7"/>
  <c r="M30" i="7"/>
  <c r="M22" i="7"/>
  <c r="M32" i="7"/>
  <c r="M14" i="7"/>
  <c r="F36" i="7"/>
  <c r="I36" i="7" s="1"/>
  <c r="M27" i="7"/>
  <c r="M16" i="7"/>
  <c r="M37" i="7"/>
  <c r="O36" i="7" l="1"/>
  <c r="M36" i="7"/>
  <c r="I37" i="6" l="1"/>
  <c r="O37" i="6" s="1"/>
  <c r="I32" i="6"/>
  <c r="O32" i="6" s="1"/>
  <c r="F31" i="6"/>
  <c r="I31" i="6" s="1"/>
  <c r="F30" i="6"/>
  <c r="I30" i="6" s="1"/>
  <c r="I27" i="6"/>
  <c r="O27" i="6" s="1"/>
  <c r="F26" i="6"/>
  <c r="I26" i="6" s="1"/>
  <c r="I22" i="6"/>
  <c r="O22" i="6" s="1"/>
  <c r="F19" i="6"/>
  <c r="F36" i="6" s="1"/>
  <c r="I36" i="6" s="1"/>
  <c r="I16" i="6"/>
  <c r="O16" i="6" s="1"/>
  <c r="I15" i="6"/>
  <c r="O15" i="6" s="1"/>
  <c r="I14" i="6"/>
  <c r="O14" i="6" s="1"/>
  <c r="F11" i="6"/>
  <c r="I11" i="6" s="1"/>
  <c r="F10" i="6"/>
  <c r="I10" i="6" s="1"/>
  <c r="I9" i="6"/>
  <c r="M9" i="6" s="1"/>
  <c r="O11" i="6" l="1"/>
  <c r="M11" i="6"/>
  <c r="O30" i="6"/>
  <c r="M30" i="6"/>
  <c r="O10" i="6"/>
  <c r="M10" i="6"/>
  <c r="O36" i="6"/>
  <c r="M36" i="6"/>
  <c r="O26" i="6"/>
  <c r="M26" i="6"/>
  <c r="O31" i="6"/>
  <c r="M31" i="6"/>
  <c r="I19" i="6"/>
  <c r="M22" i="6"/>
  <c r="M27" i="6"/>
  <c r="O9" i="6"/>
  <c r="M32" i="6"/>
  <c r="M14" i="6"/>
  <c r="M15" i="6"/>
  <c r="M16" i="6"/>
  <c r="M37" i="6"/>
  <c r="O19" i="6" l="1"/>
  <c r="M19" i="6"/>
  <c r="I37" i="5" l="1"/>
  <c r="O37" i="5" s="1"/>
  <c r="I32" i="5"/>
  <c r="O32" i="5" s="1"/>
  <c r="F31" i="5"/>
  <c r="I31" i="5" s="1"/>
  <c r="F30" i="5"/>
  <c r="I30" i="5" s="1"/>
  <c r="I27" i="5"/>
  <c r="M27" i="5" s="1"/>
  <c r="F26" i="5"/>
  <c r="I26" i="5" s="1"/>
  <c r="I22" i="5"/>
  <c r="O22" i="5" s="1"/>
  <c r="F19" i="5"/>
  <c r="F36" i="5" s="1"/>
  <c r="I36" i="5" s="1"/>
  <c r="I16" i="5"/>
  <c r="O16" i="5" s="1"/>
  <c r="I15" i="5"/>
  <c r="O15" i="5" s="1"/>
  <c r="I14" i="5"/>
  <c r="O14" i="5" s="1"/>
  <c r="F11" i="5"/>
  <c r="I11" i="5" s="1"/>
  <c r="F10" i="5"/>
  <c r="I10" i="5" s="1"/>
  <c r="I9" i="5"/>
  <c r="M9" i="5" s="1"/>
  <c r="O36" i="5" l="1"/>
  <c r="M36" i="5"/>
  <c r="O11" i="5"/>
  <c r="M11" i="5"/>
  <c r="O10" i="5"/>
  <c r="M10" i="5"/>
  <c r="O26" i="5"/>
  <c r="M26" i="5"/>
  <c r="O30" i="5"/>
  <c r="M30" i="5"/>
  <c r="O31" i="5"/>
  <c r="M31" i="5"/>
  <c r="O27" i="5"/>
  <c r="M22" i="5"/>
  <c r="I19" i="5"/>
  <c r="M32" i="5"/>
  <c r="M14" i="5"/>
  <c r="O9" i="5"/>
  <c r="M16" i="5"/>
  <c r="M37" i="5"/>
  <c r="M15" i="5"/>
  <c r="M19" i="5" l="1"/>
  <c r="O19" i="5"/>
  <c r="I37" i="4" l="1"/>
  <c r="O37" i="4" s="1"/>
  <c r="I32" i="4"/>
  <c r="M32" i="4" s="1"/>
  <c r="F31" i="4"/>
  <c r="I31" i="4" s="1"/>
  <c r="F30" i="4"/>
  <c r="I30" i="4" s="1"/>
  <c r="I27" i="4"/>
  <c r="O27" i="4" s="1"/>
  <c r="F26" i="4"/>
  <c r="I26" i="4" s="1"/>
  <c r="I22" i="4"/>
  <c r="O22" i="4" s="1"/>
  <c r="F19" i="4"/>
  <c r="F36" i="4" s="1"/>
  <c r="I36" i="4" s="1"/>
  <c r="I16" i="4"/>
  <c r="O16" i="4" s="1"/>
  <c r="I15" i="4"/>
  <c r="M15" i="4" s="1"/>
  <c r="I14" i="4"/>
  <c r="M14" i="4" s="1"/>
  <c r="F11" i="4"/>
  <c r="I11" i="4" s="1"/>
  <c r="F10" i="4"/>
  <c r="I10" i="4" s="1"/>
  <c r="I9" i="4"/>
  <c r="O9" i="4" s="1"/>
  <c r="O10" i="4" l="1"/>
  <c r="M10" i="4"/>
  <c r="O11" i="4"/>
  <c r="M11" i="4"/>
  <c r="O36" i="4"/>
  <c r="M36" i="4"/>
  <c r="M26" i="4"/>
  <c r="O26" i="4"/>
  <c r="O30" i="4"/>
  <c r="M30" i="4"/>
  <c r="O31" i="4"/>
  <c r="M31" i="4"/>
  <c r="M27" i="4"/>
  <c r="I19" i="4"/>
  <c r="M22" i="4"/>
  <c r="M9" i="4"/>
  <c r="O32" i="4"/>
  <c r="O14" i="4"/>
  <c r="O15" i="4"/>
  <c r="M16" i="4"/>
  <c r="M37" i="4"/>
  <c r="M19" i="4" l="1"/>
  <c r="O19" i="4"/>
  <c r="I37" i="3" l="1"/>
  <c r="O37" i="3" s="1"/>
  <c r="I32" i="3"/>
  <c r="O32" i="3" s="1"/>
  <c r="F31" i="3"/>
  <c r="I31" i="3" s="1"/>
  <c r="F30" i="3"/>
  <c r="I30" i="3" s="1"/>
  <c r="I27" i="3"/>
  <c r="O27" i="3" s="1"/>
  <c r="F26" i="3"/>
  <c r="I26" i="3" s="1"/>
  <c r="I22" i="3"/>
  <c r="M22" i="3" s="1"/>
  <c r="F19" i="3"/>
  <c r="F36" i="3" s="1"/>
  <c r="I36" i="3" s="1"/>
  <c r="I16" i="3"/>
  <c r="O16" i="3" s="1"/>
  <c r="I15" i="3"/>
  <c r="O15" i="3" s="1"/>
  <c r="I14" i="3"/>
  <c r="M14" i="3" s="1"/>
  <c r="F11" i="3"/>
  <c r="I11" i="3" s="1"/>
  <c r="F10" i="3"/>
  <c r="I10" i="3" s="1"/>
  <c r="I9" i="3"/>
  <c r="O9" i="3" s="1"/>
  <c r="I37" i="1"/>
  <c r="O37" i="1" s="1"/>
  <c r="I32" i="1"/>
  <c r="O32" i="1" s="1"/>
  <c r="I31" i="1"/>
  <c r="O31" i="1" s="1"/>
  <c r="F31" i="1"/>
  <c r="F30" i="1"/>
  <c r="I30" i="1" s="1"/>
  <c r="O27" i="1"/>
  <c r="M27" i="1"/>
  <c r="I27" i="1"/>
  <c r="F26" i="1"/>
  <c r="I26" i="1" s="1"/>
  <c r="O22" i="1"/>
  <c r="M22" i="1"/>
  <c r="I22" i="1"/>
  <c r="F19" i="1"/>
  <c r="F36" i="1" s="1"/>
  <c r="I36" i="1" s="1"/>
  <c r="M16" i="1"/>
  <c r="I16" i="1"/>
  <c r="O16" i="1" s="1"/>
  <c r="I15" i="1"/>
  <c r="M15" i="1" s="1"/>
  <c r="I14" i="1"/>
  <c r="M14" i="1" s="1"/>
  <c r="F11" i="1"/>
  <c r="I11" i="1" s="1"/>
  <c r="F10" i="1"/>
  <c r="I10" i="1" s="1"/>
  <c r="I9" i="1"/>
  <c r="O9" i="1" s="1"/>
  <c r="O22" i="3" l="1"/>
  <c r="I19" i="3"/>
  <c r="O10" i="3"/>
  <c r="M10" i="3"/>
  <c r="O11" i="3"/>
  <c r="M11" i="3"/>
  <c r="M36" i="3"/>
  <c r="O36" i="3"/>
  <c r="M26" i="3"/>
  <c r="O26" i="3"/>
  <c r="O30" i="3"/>
  <c r="M30" i="3"/>
  <c r="O31" i="3"/>
  <c r="M31" i="3"/>
  <c r="M9" i="3"/>
  <c r="M32" i="3"/>
  <c r="O14" i="3"/>
  <c r="M15" i="3"/>
  <c r="M16" i="3"/>
  <c r="M37" i="3"/>
  <c r="M27" i="3"/>
  <c r="O30" i="1"/>
  <c r="M30" i="1"/>
  <c r="O11" i="1"/>
  <c r="M11" i="1"/>
  <c r="O26" i="1"/>
  <c r="M26" i="1"/>
  <c r="M10" i="1"/>
  <c r="O10" i="1"/>
  <c r="O36" i="1"/>
  <c r="M36" i="1"/>
  <c r="M9" i="1"/>
  <c r="M31" i="1"/>
  <c r="M32" i="1"/>
  <c r="I19" i="1"/>
  <c r="O14" i="1"/>
  <c r="O15" i="1"/>
  <c r="M37" i="1"/>
  <c r="O19" i="3" l="1"/>
  <c r="M19" i="3"/>
  <c r="O19" i="1"/>
  <c r="M19" i="1"/>
</calcChain>
</file>

<file path=xl/sharedStrings.xml><?xml version="1.0" encoding="utf-8"?>
<sst xmlns="http://schemas.openxmlformats.org/spreadsheetml/2006/main" count="871" uniqueCount="63">
  <si>
    <t>Southern California Gas Company</t>
  </si>
  <si>
    <t>Commercial &amp; Industrial Rates</t>
  </si>
  <si>
    <t>Procurement</t>
  </si>
  <si>
    <t>Transmission</t>
  </si>
  <si>
    <t>New Rate</t>
  </si>
  <si>
    <t>Change</t>
  </si>
  <si>
    <t>Percentage</t>
  </si>
  <si>
    <t xml:space="preserve">Rate </t>
  </si>
  <si>
    <t>Commodity</t>
  </si>
  <si>
    <t>Rate</t>
  </si>
  <si>
    <t>Charge</t>
  </si>
  <si>
    <t>Effective</t>
  </si>
  <si>
    <t>In Rates</t>
  </si>
  <si>
    <t>Schedule</t>
  </si>
  <si>
    <t>Type</t>
  </si>
  <si>
    <t>¢/therm</t>
  </si>
  <si>
    <t>in Rates</t>
  </si>
  <si>
    <t>Schedule No. GN-10</t>
  </si>
  <si>
    <t>GN-10</t>
  </si>
  <si>
    <t>Tier I</t>
  </si>
  <si>
    <t>Core Service for</t>
  </si>
  <si>
    <t>Tier II</t>
  </si>
  <si>
    <t>Small Commercial</t>
  </si>
  <si>
    <t>Tier III</t>
  </si>
  <si>
    <t>and Industrial</t>
  </si>
  <si>
    <t>Schedule No. GT-10</t>
  </si>
  <si>
    <t>GT-10</t>
  </si>
  <si>
    <t>CAT Service</t>
  </si>
  <si>
    <t xml:space="preserve">for Large Core C&amp;I </t>
  </si>
  <si>
    <t>Core Air Conditioning</t>
  </si>
  <si>
    <t>G-AC</t>
  </si>
  <si>
    <t>Svc for C&amp;I</t>
  </si>
  <si>
    <t>Trans. Only  Air Condi-</t>
  </si>
  <si>
    <t>GT-AC</t>
  </si>
  <si>
    <t>tioning Svc for C&amp;I</t>
  </si>
  <si>
    <t>For Water Pumping</t>
  </si>
  <si>
    <t>Core Gas Engine Svc</t>
  </si>
  <si>
    <t>G-EN</t>
  </si>
  <si>
    <t>Trans. Gas Engine Svc</t>
  </si>
  <si>
    <t>GT-EN</t>
  </si>
  <si>
    <t>G-NGU</t>
  </si>
  <si>
    <t>Natural Gas Service</t>
  </si>
  <si>
    <t>G-NGC</t>
  </si>
  <si>
    <t>For Motor Vehicles</t>
  </si>
  <si>
    <t>GT-NGU</t>
  </si>
  <si>
    <t>Electric Generation</t>
  </si>
  <si>
    <t>(optional rate)</t>
  </si>
  <si>
    <t>GO-CEG</t>
  </si>
  <si>
    <t>GTO-CEG</t>
  </si>
  <si>
    <t>Footnotes:</t>
  </si>
  <si>
    <t>1.  Per Advice No. 6213-G</t>
  </si>
  <si>
    <t>2.  Tariff Schedule G-CP Core Procurement Residential &amp; Non Residential</t>
  </si>
  <si>
    <t xml:space="preserve">3.  Service provided under the eliminated GN-10V or GT-10V rate (pursuant to the SoCalGas-Vernon Stipulation and Settlement Agreement approved by D.96-09-104) shall, </t>
  </si>
  <si>
    <t xml:space="preserve">     effective on and after August 1, 2010, be provided at the existing GN-10 or GT-10 rate as approved in Advice No. 4132 on August 1, 2010. </t>
  </si>
  <si>
    <t>4. The Transportation Charge Adjustment is applicable to CARE and Constitutionally exempt customers, which are excluded from funding the CSI-TP.</t>
  </si>
  <si>
    <t>5.  Available only to non-residential core customers for high-efficiency gas air conditioning equipment.</t>
  </si>
  <si>
    <t>6.  G-NGC rate includes a 104.155 cents per therm Compression Surcharge approved by Res. G-3380 effective October 1, 2005 and revised in Advice No. 6071  effective January 1, 2023.</t>
  </si>
  <si>
    <t>7.  Per Advice Nos. 4896 and 5377, the Cap-and-Trade Cost Exemption is applicable to Sch. Nos. GR, GM, G-10, and G-NGV customers identified by CARB as being Covered Entities.</t>
  </si>
  <si>
    <t xml:space="preserve">8.  Per D.14-12-083 and Advice No. 5295, the G-NGC Transmission Rate is the combined G-NGU Transmission Rate, Compression Surcharge, and Low Carbon Fuel Standard (LCFS) Rate </t>
  </si>
  <si>
    <t xml:space="preserve">      Credit, per therm.</t>
  </si>
  <si>
    <t>9.  LCFS Rate Credit is included in the G-NGC Transmission Rate Calculation.</t>
  </si>
  <si>
    <t>Monthly Core Commercial &amp; Industrial Rates/Effective Date</t>
  </si>
  <si>
    <r>
      <t>G-NGC</t>
    </r>
    <r>
      <rPr>
        <b/>
        <vertAlign val="superscript"/>
        <sz val="8"/>
        <rFont val="Arial"/>
        <family val="2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</si>
</sst>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00"/>
    <numFmt numFmtId="165" formatCode="00.000"/>
    <numFmt numFmtId="166" formatCode="0.0%"/>
    <numFmt numFmtId="167" formatCode="0.000"/>
    <numFmt numFmtId="168" formatCode="00.000;\(00.000\)"/>
    <numFmt numFmtId="169" formatCode="#,##0.000"/>
    <numFmt numFmtId="170" formatCode="m/d/yy"/>
  </numFmts>
  <fonts count="13" x14ac:knownFonts="1">
    <font>
      <sz val="10"/>
      <name val="Arial"/>
    </font>
    <font>
      <sz val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8"/>
      <color indexed="56"/>
      <name val="Arial"/>
      <family val="2"/>
    </font>
    <font>
      <sz val="10"/>
      <name val="Arial"/>
      <family val="2"/>
    </font>
    <font>
      <b/>
      <sz val="8"/>
      <color indexed="56"/>
      <name val="Arial"/>
      <family val="2"/>
    </font>
    <font>
      <sz val="7"/>
      <name val="Arial"/>
      <family val="2"/>
    </font>
    <font>
      <b/>
      <sz val="12"/>
      <name val="Times New Roman"/>
      <family val="1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14">
    <xf numFmtId="0" fontId="0" fillId="0" borderId="0" xfId="0"/>
    <xf numFmtId="0" fontId="1" fillId="2" borderId="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0" fontId="2" fillId="0" borderId="0" xfId="0" applyFont="1"/>
    <xf numFmtId="0" fontId="3" fillId="2" borderId="4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17" fontId="3" fillId="2" borderId="4" xfId="0" quotePrefix="1" applyNumberFormat="1" applyFont="1" applyFill="1" applyBorder="1" applyAlignment="1">
      <alignment horizontal="centerContinuous"/>
    </xf>
    <xf numFmtId="17" fontId="3" fillId="2" borderId="0" xfId="0" quotePrefix="1" applyNumberFormat="1" applyFont="1" applyFill="1" applyAlignment="1">
      <alignment horizontal="centerContinuous"/>
    </xf>
    <xf numFmtId="17" fontId="3" fillId="2" borderId="0" xfId="0" applyNumberFormat="1" applyFont="1" applyFill="1" applyAlignment="1">
      <alignment horizontal="centerContinuous"/>
    </xf>
    <xf numFmtId="17" fontId="3" fillId="2" borderId="5" xfId="0" quotePrefix="1" applyNumberFormat="1" applyFont="1" applyFill="1" applyBorder="1" applyAlignment="1">
      <alignment horizontal="centerContinuous"/>
    </xf>
    <xf numFmtId="0" fontId="0" fillId="2" borderId="4" xfId="0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4" fontId="5" fillId="0" borderId="11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4" fontId="4" fillId="2" borderId="0" xfId="0" quotePrefix="1" applyNumberFormat="1" applyFont="1" applyFill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2" borderId="0" xfId="0" applyFont="1" applyFill="1" applyAlignment="1">
      <alignment horizontal="right"/>
    </xf>
    <xf numFmtId="165" fontId="6" fillId="0" borderId="6" xfId="0" applyNumberFormat="1" applyFont="1" applyBorder="1"/>
    <xf numFmtId="165" fontId="7" fillId="0" borderId="6" xfId="0" applyNumberFormat="1" applyFont="1" applyBorder="1"/>
    <xf numFmtId="165" fontId="2" fillId="0" borderId="6" xfId="0" applyNumberFormat="1" applyFont="1" applyBorder="1"/>
    <xf numFmtId="166" fontId="2" fillId="0" borderId="6" xfId="0" applyNumberFormat="1" applyFont="1" applyBorder="1"/>
    <xf numFmtId="167" fontId="0" fillId="0" borderId="0" xfId="0" applyNumberFormat="1"/>
    <xf numFmtId="165" fontId="2" fillId="0" borderId="0" xfId="0" applyNumberFormat="1" applyFont="1"/>
    <xf numFmtId="165" fontId="0" fillId="0" borderId="0" xfId="0" applyNumberFormat="1"/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65" fontId="7" fillId="0" borderId="7" xfId="0" applyNumberFormat="1" applyFont="1" applyBorder="1"/>
    <xf numFmtId="165" fontId="2" fillId="0" borderId="7" xfId="0" applyNumberFormat="1" applyFont="1" applyBorder="1"/>
    <xf numFmtId="166" fontId="2" fillId="0" borderId="7" xfId="0" applyNumberFormat="1" applyFont="1" applyBorder="1"/>
    <xf numFmtId="0" fontId="4" fillId="0" borderId="1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0" xfId="0" applyFont="1" applyAlignment="1">
      <alignment horizontal="right"/>
    </xf>
    <xf numFmtId="165" fontId="7" fillId="0" borderId="0" xfId="0" applyNumberFormat="1" applyFont="1"/>
    <xf numFmtId="166" fontId="2" fillId="0" borderId="0" xfId="0" applyNumberFormat="1" applyFont="1"/>
    <xf numFmtId="0" fontId="2" fillId="2" borderId="12" xfId="0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right"/>
    </xf>
    <xf numFmtId="168" fontId="7" fillId="2" borderId="12" xfId="0" applyNumberFormat="1" applyFont="1" applyFill="1" applyBorder="1"/>
    <xf numFmtId="165" fontId="7" fillId="2" borderId="12" xfId="0" applyNumberFormat="1" applyFont="1" applyFill="1" applyBorder="1"/>
    <xf numFmtId="164" fontId="2" fillId="2" borderId="12" xfId="0" applyNumberFormat="1" applyFont="1" applyFill="1" applyBorder="1"/>
    <xf numFmtId="166" fontId="2" fillId="2" borderId="12" xfId="1" applyNumberFormat="1" applyFont="1" applyFill="1" applyBorder="1"/>
    <xf numFmtId="0" fontId="4" fillId="0" borderId="10" xfId="0" applyFont="1" applyBorder="1" applyAlignment="1">
      <alignment horizontal="right"/>
    </xf>
    <xf numFmtId="165" fontId="7" fillId="0" borderId="11" xfId="0" applyNumberFormat="1" applyFont="1" applyBorder="1"/>
    <xf numFmtId="165" fontId="2" fillId="0" borderId="11" xfId="0" applyNumberFormat="1" applyFont="1" applyBorder="1"/>
    <xf numFmtId="166" fontId="2" fillId="0" borderId="11" xfId="0" applyNumberFormat="1" applyFont="1" applyBorder="1"/>
    <xf numFmtId="168" fontId="7" fillId="2" borderId="0" xfId="0" applyNumberFormat="1" applyFont="1" applyFill="1"/>
    <xf numFmtId="165" fontId="7" fillId="2" borderId="0" xfId="0" applyNumberFormat="1" applyFont="1" applyFill="1"/>
    <xf numFmtId="164" fontId="2" fillId="2" borderId="0" xfId="0" applyNumberFormat="1" applyFont="1" applyFill="1"/>
    <xf numFmtId="166" fontId="2" fillId="2" borderId="0" xfId="1" applyNumberFormat="1" applyFont="1" applyFill="1" applyBorder="1"/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164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8" xfId="0" applyFill="1" applyBorder="1"/>
    <xf numFmtId="0" fontId="4" fillId="2" borderId="9" xfId="0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4" fontId="4" fillId="2" borderId="9" xfId="0" quotePrefix="1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10" fillId="0" borderId="0" xfId="0" applyFont="1"/>
    <xf numFmtId="169" fontId="0" fillId="0" borderId="0" xfId="0" applyNumberFormat="1"/>
    <xf numFmtId="0" fontId="0" fillId="0" borderId="0" xfId="0" applyAlignment="1">
      <alignment horizontal="right"/>
    </xf>
    <xf numFmtId="0" fontId="10" fillId="0" borderId="0" xfId="0" applyFont="1" applyAlignment="1">
      <alignment horizontal="left"/>
    </xf>
    <xf numFmtId="0" fontId="11" fillId="0" borderId="4" xfId="0" applyFont="1" applyBorder="1" applyAlignment="1">
      <alignment horizontal="centerContinuous"/>
    </xf>
    <xf numFmtId="0" fontId="11" fillId="0" borderId="0" xfId="0" applyFont="1" applyAlignment="1">
      <alignment horizontal="centerContinuous"/>
    </xf>
    <xf numFmtId="0" fontId="0" fillId="0" borderId="4" xfId="0" applyBorder="1"/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17" fontId="3" fillId="0" borderId="9" xfId="0" quotePrefix="1" applyNumberFormat="1" applyFont="1" applyBorder="1" applyAlignment="1">
      <alignment horizontal="centerContinuous"/>
    </xf>
    <xf numFmtId="17" fontId="3" fillId="0" borderId="0" xfId="0" quotePrefix="1" applyNumberFormat="1" applyFont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0" borderId="13" xfId="0" applyNumberFormat="1" applyFont="1" applyBorder="1" applyAlignment="1">
      <alignment horizontal="centerContinuous"/>
    </xf>
    <xf numFmtId="164" fontId="4" fillId="0" borderId="12" xfId="0" applyNumberFormat="1" applyFont="1" applyBorder="1" applyAlignment="1">
      <alignment horizontal="centerContinuous"/>
    </xf>
    <xf numFmtId="164" fontId="4" fillId="0" borderId="14" xfId="0" applyNumberFormat="1" applyFont="1" applyBorder="1" applyAlignment="1">
      <alignment horizontal="centerContinuous"/>
    </xf>
    <xf numFmtId="170" fontId="6" fillId="0" borderId="11" xfId="0" applyNumberFormat="1" applyFont="1" applyBorder="1"/>
    <xf numFmtId="0" fontId="2" fillId="2" borderId="7" xfId="0" applyFont="1" applyFill="1" applyBorder="1"/>
    <xf numFmtId="14" fontId="4" fillId="2" borderId="13" xfId="0" quotePrefix="1" applyNumberFormat="1" applyFont="1" applyFill="1" applyBorder="1" applyAlignment="1">
      <alignment horizontal="center"/>
    </xf>
    <xf numFmtId="14" fontId="4" fillId="2" borderId="15" xfId="0" quotePrefix="1" applyNumberFormat="1" applyFont="1" applyFill="1" applyBorder="1" applyAlignment="1">
      <alignment horizontal="center"/>
    </xf>
    <xf numFmtId="0" fontId="2" fillId="2" borderId="4" xfId="0" applyFont="1" applyFill="1" applyBorder="1"/>
    <xf numFmtId="165" fontId="2" fillId="0" borderId="4" xfId="0" applyNumberFormat="1" applyFont="1" applyBorder="1"/>
    <xf numFmtId="9" fontId="0" fillId="0" borderId="0" xfId="2" applyFont="1"/>
    <xf numFmtId="43" fontId="0" fillId="0" borderId="0" xfId="3" applyFont="1"/>
    <xf numFmtId="165" fontId="2" fillId="0" borderId="4" xfId="0" quotePrefix="1" applyNumberFormat="1" applyFont="1" applyBorder="1" applyAlignment="1">
      <alignment horizontal="center"/>
    </xf>
    <xf numFmtId="165" fontId="2" fillId="0" borderId="7" xfId="0" quotePrefix="1" applyNumberFormat="1" applyFont="1" applyBorder="1" applyAlignment="1">
      <alignment horizontal="center"/>
    </xf>
    <xf numFmtId="43" fontId="0" fillId="0" borderId="0" xfId="0" applyNumberFormat="1"/>
    <xf numFmtId="0" fontId="2" fillId="2" borderId="5" xfId="0" applyFont="1" applyFill="1" applyBorder="1"/>
    <xf numFmtId="0" fontId="4" fillId="2" borderId="5" xfId="0" applyFont="1" applyFill="1" applyBorder="1" applyAlignment="1">
      <alignment horizontal="right"/>
    </xf>
    <xf numFmtId="164" fontId="2" fillId="2" borderId="5" xfId="0" applyNumberFormat="1" applyFont="1" applyFill="1" applyBorder="1"/>
    <xf numFmtId="165" fontId="2" fillId="0" borderId="7" xfId="0" applyNumberFormat="1" applyFont="1" applyBorder="1" applyAlignment="1">
      <alignment horizontal="center"/>
    </xf>
    <xf numFmtId="14" fontId="4" fillId="2" borderId="5" xfId="0" quotePrefix="1" applyNumberFormat="1" applyFont="1" applyFill="1" applyBorder="1" applyAlignment="1">
      <alignment horizontal="center"/>
    </xf>
    <xf numFmtId="14" fontId="4" fillId="2" borderId="10" xfId="0" quotePrefix="1" applyNumberFormat="1" applyFont="1" applyFill="1" applyBorder="1" applyAlignment="1">
      <alignment horizontal="center"/>
    </xf>
    <xf numFmtId="0" fontId="2" fillId="2" borderId="11" xfId="0" applyFont="1" applyFill="1" applyBorder="1"/>
    <xf numFmtId="0" fontId="0" fillId="0" borderId="0" xfId="0" applyAlignment="1">
      <alignment horizontal="center"/>
    </xf>
    <xf numFmtId="10" fontId="0" fillId="0" borderId="0" xfId="2" applyNumberFormat="1" applyFont="1"/>
    <xf numFmtId="0" fontId="10" fillId="0" borderId="0" xfId="0" applyFont="1" applyAlignment="1">
      <alignment horizontal="left"/>
    </xf>
  </cellXfs>
  <cellStyles count="4">
    <cellStyle name="Comma 3" xfId="3" xr:uid="{4024F05A-A581-453D-BA1B-2CF32B8F3A15}"/>
    <cellStyle name="Normal" xfId="0" builtinId="0"/>
    <cellStyle name="Percent 2" xfId="1" xr:uid="{9A4169F7-2395-4308-B567-36712124240B}"/>
    <cellStyle name="Percent 3" xfId="2" xr:uid="{C51BDE87-1622-4A3E-8E62-7DFF57B50E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50B7-2970-44FA-87C1-BEA34AE06BF0}">
  <sheetPr>
    <pageSetUpPr fitToPage="1"/>
  </sheetPr>
  <dimension ref="A1:AA54"/>
  <sheetViews>
    <sheetView workbookViewId="0"/>
  </sheetViews>
  <sheetFormatPr defaultColWidth="9.140625" defaultRowHeight="12.75" x14ac:dyDescent="0.2"/>
  <cols>
    <col min="1" max="1" width="2" customWidth="1"/>
    <col min="2" max="2" width="24.5703125" customWidth="1"/>
    <col min="3" max="3" width="11" customWidth="1"/>
    <col min="4" max="4" width="7.5703125" customWidth="1"/>
    <col min="5" max="5" width="1" customWidth="1"/>
    <col min="6" max="6" width="11.5703125" customWidth="1"/>
    <col min="7" max="7" width="10.5703125" customWidth="1"/>
    <col min="8" max="8" width="0.5703125" customWidth="1"/>
    <col min="9" max="9" width="10" customWidth="1"/>
    <col min="10" max="10" width="1.140625" customWidth="1"/>
    <col min="11" max="11" width="10" customWidth="1"/>
    <col min="12" max="12" width="1" customWidth="1"/>
    <col min="14" max="14" width="1" customWidth="1"/>
    <col min="15" max="15" width="9.42578125" customWidth="1"/>
    <col min="16" max="16" width="0.5703125" customWidth="1"/>
    <col min="17" max="25" width="7.5703125" customWidth="1"/>
  </cols>
  <sheetData>
    <row r="1" spans="1:27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</row>
    <row r="2" spans="1:27" ht="14.2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4"/>
      <c r="S2" s="4"/>
      <c r="T2" s="4"/>
      <c r="U2" s="4"/>
      <c r="V2" s="4"/>
    </row>
    <row r="3" spans="1:27" ht="14.25" customHeight="1" x14ac:dyDescent="0.25">
      <c r="A3" s="8">
        <v>45261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11"/>
      <c r="Q3" s="4"/>
      <c r="R3" s="4"/>
      <c r="S3" s="4"/>
      <c r="T3" s="4"/>
      <c r="U3" s="4"/>
      <c r="V3" s="4"/>
    </row>
    <row r="4" spans="1:27" ht="11.25" customHeight="1" x14ac:dyDescent="0.2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4"/>
      <c r="R4" s="4"/>
      <c r="S4" s="4"/>
      <c r="T4" s="4"/>
      <c r="U4" s="4"/>
      <c r="V4" s="4"/>
    </row>
    <row r="5" spans="1:27" ht="11.25" customHeight="1" x14ac:dyDescent="0.2">
      <c r="A5" s="12"/>
      <c r="B5" s="13"/>
      <c r="C5" s="16"/>
      <c r="D5" s="17"/>
      <c r="E5" s="17"/>
      <c r="F5" s="18" t="s">
        <v>2</v>
      </c>
      <c r="G5" s="19" t="s">
        <v>3</v>
      </c>
      <c r="H5" s="17"/>
      <c r="I5" s="18" t="s">
        <v>4</v>
      </c>
      <c r="J5" s="17"/>
      <c r="K5" s="18" t="s">
        <v>4</v>
      </c>
      <c r="L5" s="17"/>
      <c r="M5" s="19" t="s">
        <v>5</v>
      </c>
      <c r="N5" s="17"/>
      <c r="O5" s="19" t="s">
        <v>6</v>
      </c>
      <c r="P5" s="17"/>
      <c r="Q5" s="4"/>
      <c r="R5" s="4"/>
      <c r="S5" s="4"/>
      <c r="T5" s="4"/>
      <c r="U5" s="4"/>
      <c r="V5" s="4"/>
    </row>
    <row r="6" spans="1:27" x14ac:dyDescent="0.2">
      <c r="A6" s="12"/>
      <c r="B6" s="20" t="s">
        <v>7</v>
      </c>
      <c r="C6" s="21" t="s">
        <v>8</v>
      </c>
      <c r="D6" s="22" t="s">
        <v>9</v>
      </c>
      <c r="E6" s="17"/>
      <c r="F6" s="23" t="s">
        <v>10</v>
      </c>
      <c r="G6" s="24" t="s">
        <v>10</v>
      </c>
      <c r="H6" s="17"/>
      <c r="I6" s="23" t="s">
        <v>11</v>
      </c>
      <c r="J6" s="17"/>
      <c r="K6" s="23" t="s">
        <v>11</v>
      </c>
      <c r="L6" s="17"/>
      <c r="M6" s="24" t="s">
        <v>12</v>
      </c>
      <c r="N6" s="17"/>
      <c r="O6" s="24" t="s">
        <v>5</v>
      </c>
      <c r="P6" s="17"/>
      <c r="Z6" s="4"/>
      <c r="AA6" s="4"/>
    </row>
    <row r="7" spans="1:27" x14ac:dyDescent="0.2">
      <c r="A7" s="12"/>
      <c r="B7" s="25" t="s">
        <v>13</v>
      </c>
      <c r="C7" s="26" t="s">
        <v>10</v>
      </c>
      <c r="D7" s="27" t="s">
        <v>14</v>
      </c>
      <c r="E7" s="17"/>
      <c r="F7" s="28" t="s">
        <v>15</v>
      </c>
      <c r="G7" s="28" t="s">
        <v>15</v>
      </c>
      <c r="H7" s="17"/>
      <c r="I7" s="29">
        <v>45261</v>
      </c>
      <c r="J7" s="17"/>
      <c r="K7" s="29">
        <v>45231</v>
      </c>
      <c r="L7" s="17"/>
      <c r="M7" s="28" t="s">
        <v>15</v>
      </c>
      <c r="N7" s="17"/>
      <c r="O7" s="28" t="s">
        <v>16</v>
      </c>
      <c r="P7" s="17"/>
    </row>
    <row r="8" spans="1:27" ht="6" customHeight="1" x14ac:dyDescent="0.2">
      <c r="A8" s="12"/>
      <c r="B8" s="17"/>
      <c r="C8" s="17"/>
      <c r="D8" s="17"/>
      <c r="E8" s="17"/>
      <c r="F8" s="30"/>
      <c r="G8" s="17"/>
      <c r="H8" s="17"/>
      <c r="I8" s="31"/>
      <c r="J8" s="17"/>
      <c r="K8" s="31"/>
      <c r="L8" s="17"/>
      <c r="M8" s="17"/>
      <c r="N8" s="17"/>
      <c r="O8" s="17"/>
      <c r="P8" s="17"/>
    </row>
    <row r="9" spans="1:27" x14ac:dyDescent="0.2">
      <c r="A9" s="12"/>
      <c r="B9" s="19" t="s">
        <v>17</v>
      </c>
      <c r="C9" s="32" t="s">
        <v>18</v>
      </c>
      <c r="D9" s="33" t="s">
        <v>19</v>
      </c>
      <c r="E9" s="34"/>
      <c r="F9" s="35">
        <v>55.822000000000003</v>
      </c>
      <c r="G9" s="36">
        <v>106.855</v>
      </c>
      <c r="H9" s="13"/>
      <c r="I9" s="37">
        <f>F9+G9</f>
        <v>162.67700000000002</v>
      </c>
      <c r="J9" s="13"/>
      <c r="K9" s="37">
        <v>174.661</v>
      </c>
      <c r="L9" s="13"/>
      <c r="M9" s="37">
        <f>+I9-K9</f>
        <v>-11.98399999999998</v>
      </c>
      <c r="N9" s="13"/>
      <c r="O9" s="38">
        <f>+I9/K9-1</f>
        <v>-6.861291301435346E-2</v>
      </c>
      <c r="P9" s="13"/>
      <c r="R9" s="39"/>
      <c r="Z9" s="40"/>
      <c r="AA9" s="41"/>
    </row>
    <row r="10" spans="1:27" x14ac:dyDescent="0.2">
      <c r="A10" s="12"/>
      <c r="B10" s="24" t="s">
        <v>20</v>
      </c>
      <c r="C10" s="42" t="s">
        <v>18</v>
      </c>
      <c r="D10" s="43" t="s">
        <v>21</v>
      </c>
      <c r="E10" s="34"/>
      <c r="F10" s="44">
        <f>+F9</f>
        <v>55.822000000000003</v>
      </c>
      <c r="G10" s="44">
        <v>60.058999999999997</v>
      </c>
      <c r="H10" s="13"/>
      <c r="I10" s="45">
        <f>F10+G10</f>
        <v>115.881</v>
      </c>
      <c r="J10" s="13"/>
      <c r="K10" s="45">
        <v>127.86499999999999</v>
      </c>
      <c r="L10" s="13"/>
      <c r="M10" s="45">
        <f>+I10-K10</f>
        <v>-11.983999999999995</v>
      </c>
      <c r="N10" s="13"/>
      <c r="O10" s="46">
        <f>+I10/K10-1</f>
        <v>-9.3723849372384871E-2</v>
      </c>
      <c r="P10" s="13"/>
      <c r="R10" s="39"/>
      <c r="Z10" s="40"/>
      <c r="AA10" s="41"/>
    </row>
    <row r="11" spans="1:27" x14ac:dyDescent="0.2">
      <c r="A11" s="12"/>
      <c r="B11" s="24" t="s">
        <v>22</v>
      </c>
      <c r="C11" s="43" t="s">
        <v>18</v>
      </c>
      <c r="D11" s="43" t="s">
        <v>23</v>
      </c>
      <c r="E11" s="34"/>
      <c r="F11" s="44">
        <f>+F9</f>
        <v>55.822000000000003</v>
      </c>
      <c r="G11" s="44">
        <v>28.681999999999999</v>
      </c>
      <c r="H11" s="13"/>
      <c r="I11" s="45">
        <f>F11+G11</f>
        <v>84.504000000000005</v>
      </c>
      <c r="J11" s="13"/>
      <c r="K11" s="45">
        <v>96.488</v>
      </c>
      <c r="L11" s="13"/>
      <c r="M11" s="45">
        <f>+I11-K11</f>
        <v>-11.983999999999995</v>
      </c>
      <c r="N11" s="13"/>
      <c r="O11" s="46">
        <f>+I11/K11-1</f>
        <v>-0.12420197330237948</v>
      </c>
      <c r="P11" s="13"/>
      <c r="R11" s="39"/>
      <c r="Z11" s="40"/>
      <c r="AA11" s="41"/>
    </row>
    <row r="12" spans="1:27" x14ac:dyDescent="0.2">
      <c r="A12" s="12"/>
      <c r="B12" s="24" t="s">
        <v>24</v>
      </c>
      <c r="C12" s="43"/>
      <c r="D12" s="43"/>
      <c r="E12" s="34"/>
      <c r="F12" s="44"/>
      <c r="G12" s="44"/>
      <c r="H12" s="13"/>
      <c r="I12" s="45"/>
      <c r="J12" s="13"/>
      <c r="K12" s="45"/>
      <c r="L12" s="13"/>
      <c r="M12" s="45"/>
      <c r="N12" s="13"/>
      <c r="O12" s="46"/>
      <c r="P12" s="13"/>
      <c r="R12" s="39"/>
      <c r="Z12" s="40"/>
      <c r="AA12" s="41"/>
    </row>
    <row r="13" spans="1:27" ht="8.25" customHeight="1" x14ac:dyDescent="0.2">
      <c r="A13" s="12"/>
      <c r="B13" s="24"/>
      <c r="C13" s="43"/>
      <c r="D13" s="43"/>
      <c r="E13" s="34"/>
      <c r="F13" s="44"/>
      <c r="G13" s="44"/>
      <c r="H13" s="13"/>
      <c r="I13" s="45"/>
      <c r="J13" s="13"/>
      <c r="K13" s="45"/>
      <c r="L13" s="13"/>
      <c r="M13" s="45"/>
      <c r="N13" s="13"/>
      <c r="O13" s="46"/>
      <c r="P13" s="13"/>
      <c r="R13" s="39"/>
      <c r="Z13" s="40"/>
      <c r="AA13" s="41"/>
    </row>
    <row r="14" spans="1:27" x14ac:dyDescent="0.2">
      <c r="A14" s="12"/>
      <c r="B14" s="24" t="s">
        <v>25</v>
      </c>
      <c r="C14" s="42" t="s">
        <v>26</v>
      </c>
      <c r="D14" s="43" t="s">
        <v>19</v>
      </c>
      <c r="E14" s="34"/>
      <c r="F14" s="44">
        <v>0</v>
      </c>
      <c r="G14" s="44">
        <v>106.855</v>
      </c>
      <c r="H14" s="13"/>
      <c r="I14" s="45">
        <f>F14+G14</f>
        <v>106.855</v>
      </c>
      <c r="J14" s="13"/>
      <c r="K14" s="45">
        <v>106.855</v>
      </c>
      <c r="L14" s="13"/>
      <c r="M14" s="45">
        <f>+I14-K14</f>
        <v>0</v>
      </c>
      <c r="N14" s="13"/>
      <c r="O14" s="46">
        <f>+I14/K14-1</f>
        <v>0</v>
      </c>
      <c r="P14" s="13"/>
      <c r="R14" s="39"/>
      <c r="Z14" s="40"/>
      <c r="AA14" s="41"/>
    </row>
    <row r="15" spans="1:27" x14ac:dyDescent="0.2">
      <c r="A15" s="12"/>
      <c r="B15" s="24" t="s">
        <v>27</v>
      </c>
      <c r="C15" s="42" t="s">
        <v>26</v>
      </c>
      <c r="D15" s="43" t="s">
        <v>21</v>
      </c>
      <c r="E15" s="34"/>
      <c r="F15" s="44">
        <v>0</v>
      </c>
      <c r="G15" s="44">
        <v>60.058999999999997</v>
      </c>
      <c r="H15" s="13"/>
      <c r="I15" s="45">
        <f>F15+G15</f>
        <v>60.058999999999997</v>
      </c>
      <c r="J15" s="13"/>
      <c r="K15" s="45">
        <v>60.058999999999997</v>
      </c>
      <c r="L15" s="13"/>
      <c r="M15" s="45">
        <f>+I15-K15</f>
        <v>0</v>
      </c>
      <c r="N15" s="13"/>
      <c r="O15" s="46">
        <f>+I15/K15-1</f>
        <v>0</v>
      </c>
      <c r="P15" s="13"/>
      <c r="R15" s="39"/>
      <c r="Z15" s="40"/>
      <c r="AA15" s="41"/>
    </row>
    <row r="16" spans="1:27" x14ac:dyDescent="0.2">
      <c r="A16" s="12"/>
      <c r="B16" s="24" t="s">
        <v>28</v>
      </c>
      <c r="C16" s="47" t="s">
        <v>26</v>
      </c>
      <c r="D16" s="43" t="s">
        <v>23</v>
      </c>
      <c r="E16" s="34"/>
      <c r="F16" s="44">
        <v>0</v>
      </c>
      <c r="G16" s="44">
        <v>28.681999999999999</v>
      </c>
      <c r="H16" s="13"/>
      <c r="I16" s="45">
        <f>F16+G16</f>
        <v>28.681999999999999</v>
      </c>
      <c r="J16" s="13"/>
      <c r="K16" s="45">
        <v>28.681999999999999</v>
      </c>
      <c r="L16" s="13"/>
      <c r="M16" s="45">
        <f>+I16-K16</f>
        <v>0</v>
      </c>
      <c r="N16" s="13"/>
      <c r="O16" s="46">
        <f>+I16/K16-1</f>
        <v>0</v>
      </c>
      <c r="P16" s="13"/>
      <c r="R16" s="39"/>
      <c r="Z16" s="40"/>
      <c r="AA16" s="41"/>
    </row>
    <row r="17" spans="1:27" ht="4.5" hidden="1" customHeight="1" x14ac:dyDescent="0.2">
      <c r="A17" s="12"/>
      <c r="B17" s="48"/>
      <c r="C17" s="49"/>
      <c r="D17" s="50"/>
      <c r="E17" s="34"/>
      <c r="F17" s="51"/>
      <c r="G17" s="51"/>
      <c r="H17" s="13"/>
      <c r="I17" s="40"/>
      <c r="J17" s="13"/>
      <c r="K17" s="40"/>
      <c r="L17" s="13"/>
      <c r="M17" s="40"/>
      <c r="N17" s="13"/>
      <c r="O17" s="52"/>
      <c r="P17" s="13"/>
      <c r="R17" s="39"/>
      <c r="Z17" s="40"/>
      <c r="AA17" s="41"/>
    </row>
    <row r="18" spans="1:27" ht="6" customHeight="1" x14ac:dyDescent="0.2">
      <c r="A18" s="12"/>
      <c r="B18" s="53"/>
      <c r="C18" s="54"/>
      <c r="D18" s="55"/>
      <c r="E18" s="34"/>
      <c r="F18" s="56"/>
      <c r="G18" s="57"/>
      <c r="H18" s="13"/>
      <c r="I18" s="58"/>
      <c r="J18" s="13"/>
      <c r="K18" s="58"/>
      <c r="L18" s="13"/>
      <c r="M18" s="58"/>
      <c r="N18" s="13"/>
      <c r="O18" s="59"/>
      <c r="P18" s="13"/>
      <c r="R18" s="39"/>
      <c r="Z18" s="4"/>
    </row>
    <row r="19" spans="1:27" x14ac:dyDescent="0.2">
      <c r="A19" s="12"/>
      <c r="B19" s="19" t="s">
        <v>29</v>
      </c>
      <c r="C19" s="33" t="s">
        <v>30</v>
      </c>
      <c r="D19" s="33"/>
      <c r="E19" s="34"/>
      <c r="F19" s="36">
        <f>+F9</f>
        <v>55.822000000000003</v>
      </c>
      <c r="G19" s="36">
        <v>24.995999999999999</v>
      </c>
      <c r="H19" s="13"/>
      <c r="I19" s="37">
        <f>F19+G19</f>
        <v>80.817999999999998</v>
      </c>
      <c r="J19" s="13"/>
      <c r="K19" s="37">
        <v>92.801999999999992</v>
      </c>
      <c r="L19" s="13"/>
      <c r="M19" s="37">
        <f>+I19-K19</f>
        <v>-11.983999999999995</v>
      </c>
      <c r="N19" s="13"/>
      <c r="O19" s="38">
        <f>+I19/K19-1</f>
        <v>-0.12913514794939762</v>
      </c>
      <c r="P19" s="13"/>
      <c r="R19" s="39"/>
      <c r="Z19" s="40"/>
      <c r="AA19" s="41"/>
    </row>
    <row r="20" spans="1:27" x14ac:dyDescent="0.2">
      <c r="A20" s="12"/>
      <c r="B20" s="24" t="s">
        <v>31</v>
      </c>
      <c r="C20" s="43"/>
      <c r="D20" s="43"/>
      <c r="E20" s="34"/>
      <c r="F20" s="44"/>
      <c r="G20" s="44"/>
      <c r="H20" s="13"/>
      <c r="I20" s="45"/>
      <c r="J20" s="13"/>
      <c r="K20" s="45"/>
      <c r="L20" s="13"/>
      <c r="M20" s="45"/>
      <c r="N20" s="13"/>
      <c r="O20" s="46"/>
      <c r="P20" s="13"/>
      <c r="R20" s="39"/>
      <c r="Z20" s="40"/>
      <c r="AA20" s="41"/>
    </row>
    <row r="21" spans="1:27" ht="8.25" customHeight="1" x14ac:dyDescent="0.2">
      <c r="A21" s="12"/>
      <c r="B21" s="24"/>
      <c r="C21" s="43"/>
      <c r="D21" s="43"/>
      <c r="E21" s="34"/>
      <c r="F21" s="44"/>
      <c r="G21" s="44"/>
      <c r="H21" s="13"/>
      <c r="I21" s="45"/>
      <c r="J21" s="13"/>
      <c r="K21" s="45"/>
      <c r="L21" s="13"/>
      <c r="M21" s="45"/>
      <c r="N21" s="13"/>
      <c r="O21" s="46"/>
      <c r="P21" s="13"/>
      <c r="R21" s="39"/>
      <c r="Z21" s="40"/>
      <c r="AA21" s="41"/>
    </row>
    <row r="22" spans="1:27" x14ac:dyDescent="0.2">
      <c r="A22" s="12"/>
      <c r="B22" s="24" t="s">
        <v>32</v>
      </c>
      <c r="C22" s="43" t="s">
        <v>33</v>
      </c>
      <c r="D22" s="43"/>
      <c r="E22" s="34"/>
      <c r="F22" s="44">
        <v>0</v>
      </c>
      <c r="G22" s="44">
        <v>24.995999999999999</v>
      </c>
      <c r="H22" s="13"/>
      <c r="I22" s="45">
        <f>F22+G22</f>
        <v>24.995999999999999</v>
      </c>
      <c r="J22" s="13"/>
      <c r="K22" s="45">
        <v>24.995999999999999</v>
      </c>
      <c r="L22" s="13"/>
      <c r="M22" s="45">
        <f>+I22-K22</f>
        <v>0</v>
      </c>
      <c r="N22" s="13"/>
      <c r="O22" s="46">
        <f>+I22/K22-1</f>
        <v>0</v>
      </c>
      <c r="P22" s="13"/>
      <c r="R22" s="39"/>
      <c r="Z22" s="40"/>
      <c r="AA22" s="41"/>
    </row>
    <row r="23" spans="1:27" x14ac:dyDescent="0.2">
      <c r="A23" s="12"/>
      <c r="B23" s="28" t="s">
        <v>34</v>
      </c>
      <c r="C23" s="60"/>
      <c r="D23" s="60"/>
      <c r="E23" s="34"/>
      <c r="F23" s="61"/>
      <c r="G23" s="61"/>
      <c r="H23" s="13"/>
      <c r="I23" s="62"/>
      <c r="J23" s="13"/>
      <c r="K23" s="62"/>
      <c r="L23" s="13"/>
      <c r="M23" s="62"/>
      <c r="N23" s="13"/>
      <c r="O23" s="63"/>
      <c r="P23" s="13"/>
      <c r="R23" s="39"/>
      <c r="Z23" s="40"/>
      <c r="AA23" s="41"/>
    </row>
    <row r="24" spans="1:27" ht="6" customHeight="1" x14ac:dyDescent="0.2">
      <c r="A24" s="12"/>
      <c r="B24" s="13"/>
      <c r="C24" s="34"/>
      <c r="D24" s="34"/>
      <c r="E24" s="34"/>
      <c r="F24" s="64"/>
      <c r="G24" s="65"/>
      <c r="H24" s="13"/>
      <c r="I24" s="66"/>
      <c r="J24" s="13"/>
      <c r="K24" s="66"/>
      <c r="L24" s="13"/>
      <c r="M24" s="66"/>
      <c r="N24" s="13"/>
      <c r="O24" s="67"/>
      <c r="P24" s="13"/>
      <c r="R24" s="39"/>
      <c r="Z24" s="4"/>
    </row>
    <row r="25" spans="1:27" x14ac:dyDescent="0.2">
      <c r="A25" s="12"/>
      <c r="B25" s="68" t="s">
        <v>35</v>
      </c>
      <c r="C25" s="33"/>
      <c r="D25" s="33"/>
      <c r="E25" s="34"/>
      <c r="F25" s="36"/>
      <c r="G25" s="36"/>
      <c r="H25" s="13"/>
      <c r="I25" s="37"/>
      <c r="J25" s="13"/>
      <c r="K25" s="37"/>
      <c r="L25" s="13"/>
      <c r="M25" s="37"/>
      <c r="N25" s="13"/>
      <c r="O25" s="38"/>
      <c r="P25" s="13"/>
      <c r="R25" s="39"/>
      <c r="Z25" s="4"/>
    </row>
    <row r="26" spans="1:27" x14ac:dyDescent="0.2">
      <c r="A26" s="12"/>
      <c r="B26" s="24" t="s">
        <v>36</v>
      </c>
      <c r="C26" s="43" t="s">
        <v>37</v>
      </c>
      <c r="D26" s="43"/>
      <c r="E26" s="34"/>
      <c r="F26" s="44">
        <f>+F9</f>
        <v>55.822000000000003</v>
      </c>
      <c r="G26" s="44">
        <v>21.148</v>
      </c>
      <c r="H26" s="13"/>
      <c r="I26" s="45">
        <f>F26+G26</f>
        <v>76.97</v>
      </c>
      <c r="J26" s="13"/>
      <c r="K26" s="45">
        <v>88.953999999999994</v>
      </c>
      <c r="L26" s="13"/>
      <c r="M26" s="45">
        <f>+I26-K26</f>
        <v>-11.983999999999995</v>
      </c>
      <c r="N26" s="13"/>
      <c r="O26" s="46">
        <f>+I26/K26-1</f>
        <v>-0.13472131663556441</v>
      </c>
      <c r="P26" s="13"/>
      <c r="R26" s="39"/>
      <c r="Z26" s="4"/>
      <c r="AA26" s="41"/>
    </row>
    <row r="27" spans="1:27" x14ac:dyDescent="0.2">
      <c r="A27" s="12"/>
      <c r="B27" s="24" t="s">
        <v>38</v>
      </c>
      <c r="C27" s="43" t="s">
        <v>39</v>
      </c>
      <c r="D27" s="43"/>
      <c r="E27" s="34"/>
      <c r="F27" s="44">
        <v>0</v>
      </c>
      <c r="G27" s="44">
        <v>21.148</v>
      </c>
      <c r="H27" s="13"/>
      <c r="I27" s="45">
        <f>F27+G27</f>
        <v>21.148</v>
      </c>
      <c r="J27" s="13"/>
      <c r="K27" s="45">
        <v>21.148</v>
      </c>
      <c r="L27" s="13"/>
      <c r="M27" s="45">
        <f>+I27-K27</f>
        <v>0</v>
      </c>
      <c r="N27" s="13"/>
      <c r="O27" s="46">
        <f>+I27/K27-1</f>
        <v>0</v>
      </c>
      <c r="P27" s="13"/>
      <c r="R27" s="39"/>
      <c r="Z27" s="4"/>
      <c r="AA27" s="41"/>
    </row>
    <row r="28" spans="1:27" ht="6.75" customHeight="1" x14ac:dyDescent="0.2">
      <c r="A28" s="12"/>
      <c r="B28" s="69"/>
      <c r="C28" s="60"/>
      <c r="D28" s="60"/>
      <c r="E28" s="34"/>
      <c r="F28" s="61"/>
      <c r="G28" s="61"/>
      <c r="H28" s="13"/>
      <c r="I28" s="62"/>
      <c r="J28" s="13"/>
      <c r="K28" s="62"/>
      <c r="L28" s="13"/>
      <c r="M28" s="62"/>
      <c r="N28" s="13"/>
      <c r="O28" s="63"/>
      <c r="P28" s="13"/>
      <c r="R28" s="39"/>
      <c r="Z28" s="4"/>
    </row>
    <row r="29" spans="1:27" ht="3.75" customHeight="1" x14ac:dyDescent="0.2">
      <c r="A29" s="12"/>
      <c r="B29" s="17"/>
      <c r="C29" s="17"/>
      <c r="D29" s="17"/>
      <c r="E29" s="17"/>
      <c r="F29" s="70"/>
      <c r="G29" s="71"/>
      <c r="H29" s="17"/>
      <c r="I29" s="31"/>
      <c r="J29" s="17"/>
      <c r="K29" s="31"/>
      <c r="L29" s="17"/>
      <c r="M29" s="17"/>
      <c r="N29" s="17"/>
      <c r="O29" s="17"/>
      <c r="P29" s="17"/>
      <c r="R29" s="39"/>
      <c r="Z29" s="4"/>
    </row>
    <row r="30" spans="1:27" ht="12" customHeight="1" x14ac:dyDescent="0.2">
      <c r="A30" s="12"/>
      <c r="B30" s="19"/>
      <c r="C30" s="33" t="s">
        <v>40</v>
      </c>
      <c r="D30" s="33"/>
      <c r="E30" s="34"/>
      <c r="F30" s="36">
        <f>+F9</f>
        <v>55.822000000000003</v>
      </c>
      <c r="G30" s="36">
        <v>30.853000000000002</v>
      </c>
      <c r="H30" s="13"/>
      <c r="I30" s="37">
        <f>F30+G30</f>
        <v>86.675000000000011</v>
      </c>
      <c r="J30" s="13"/>
      <c r="K30" s="37">
        <v>98.658999999999992</v>
      </c>
      <c r="L30" s="13"/>
      <c r="M30" s="37">
        <f>+I30-K30</f>
        <v>-11.98399999999998</v>
      </c>
      <c r="N30" s="13"/>
      <c r="O30" s="38">
        <f>+I30/K30-1</f>
        <v>-0.12146889792112203</v>
      </c>
      <c r="P30" s="13"/>
      <c r="R30" s="39"/>
      <c r="Z30" s="40"/>
      <c r="AA30" s="41"/>
    </row>
    <row r="31" spans="1:27" ht="12" customHeight="1" x14ac:dyDescent="0.2">
      <c r="A31" s="12"/>
      <c r="B31" s="24" t="s">
        <v>41</v>
      </c>
      <c r="C31" s="43" t="s">
        <v>42</v>
      </c>
      <c r="D31" s="43"/>
      <c r="E31" s="34"/>
      <c r="F31" s="44">
        <f>+F9</f>
        <v>55.822000000000003</v>
      </c>
      <c r="G31" s="44">
        <v>92.481000000000009</v>
      </c>
      <c r="H31" s="13"/>
      <c r="I31" s="45">
        <f>F31+G31</f>
        <v>148.303</v>
      </c>
      <c r="J31" s="13"/>
      <c r="K31" s="45">
        <v>160.28700000000001</v>
      </c>
      <c r="L31" s="13"/>
      <c r="M31" s="45">
        <f>+I31-K31</f>
        <v>-11.984000000000009</v>
      </c>
      <c r="N31" s="13"/>
      <c r="O31" s="46">
        <f>+I31/K31-1</f>
        <v>-7.4765888687167492E-2</v>
      </c>
      <c r="P31" s="13"/>
      <c r="R31" s="39"/>
      <c r="Z31" s="40"/>
      <c r="AA31" s="41"/>
    </row>
    <row r="32" spans="1:27" ht="12" customHeight="1" x14ac:dyDescent="0.2">
      <c r="A32" s="12"/>
      <c r="B32" s="24" t="s">
        <v>43</v>
      </c>
      <c r="C32" s="43" t="s">
        <v>44</v>
      </c>
      <c r="D32" s="43"/>
      <c r="E32" s="34"/>
      <c r="F32" s="44">
        <v>0</v>
      </c>
      <c r="G32" s="44">
        <v>30.853000000000002</v>
      </c>
      <c r="H32" s="13"/>
      <c r="I32" s="45">
        <f>F32+G32</f>
        <v>30.853000000000002</v>
      </c>
      <c r="J32" s="13"/>
      <c r="K32" s="45">
        <v>30.853000000000002</v>
      </c>
      <c r="L32" s="13"/>
      <c r="M32" s="45">
        <f>+I32-K32</f>
        <v>0</v>
      </c>
      <c r="N32" s="13"/>
      <c r="O32" s="46">
        <f>+I32/K32-1</f>
        <v>0</v>
      </c>
      <c r="P32" s="13"/>
      <c r="R32" s="39"/>
      <c r="Z32" s="40"/>
      <c r="AA32" s="41"/>
    </row>
    <row r="33" spans="1:27" ht="12" customHeight="1" x14ac:dyDescent="0.2">
      <c r="A33" s="12"/>
      <c r="B33" s="28"/>
      <c r="C33" s="60"/>
      <c r="D33" s="60"/>
      <c r="E33" s="34"/>
      <c r="F33" s="61"/>
      <c r="G33" s="61"/>
      <c r="H33" s="13"/>
      <c r="I33" s="62"/>
      <c r="J33" s="13"/>
      <c r="K33" s="62"/>
      <c r="L33" s="13"/>
      <c r="M33" s="62"/>
      <c r="N33" s="13"/>
      <c r="O33" s="63"/>
      <c r="P33" s="13"/>
      <c r="Z33" s="40"/>
      <c r="AA33" s="41"/>
    </row>
    <row r="34" spans="1:27" ht="6" customHeight="1" x14ac:dyDescent="0.2">
      <c r="A34" s="12"/>
      <c r="B34" s="13"/>
      <c r="C34" s="34"/>
      <c r="D34" s="34"/>
      <c r="E34" s="34"/>
      <c r="F34" s="64"/>
      <c r="G34" s="65"/>
      <c r="H34" s="13"/>
      <c r="I34" s="66"/>
      <c r="J34" s="13"/>
      <c r="K34" s="66"/>
      <c r="L34" s="13"/>
      <c r="M34" s="66"/>
      <c r="N34" s="13"/>
      <c r="O34" s="67"/>
      <c r="P34" s="13"/>
      <c r="R34" s="39"/>
      <c r="Z34" s="4"/>
    </row>
    <row r="35" spans="1:27" x14ac:dyDescent="0.2">
      <c r="A35" s="12"/>
      <c r="B35" s="68" t="s">
        <v>45</v>
      </c>
      <c r="C35" s="33"/>
      <c r="D35" s="33"/>
      <c r="E35" s="34"/>
      <c r="F35" s="36"/>
      <c r="G35" s="36"/>
      <c r="H35" s="13"/>
      <c r="I35" s="37"/>
      <c r="J35" s="13"/>
      <c r="K35" s="37"/>
      <c r="L35" s="13"/>
      <c r="M35" s="37"/>
      <c r="N35" s="13"/>
      <c r="O35" s="38"/>
      <c r="P35" s="13"/>
      <c r="R35" s="39"/>
      <c r="Z35" s="4"/>
    </row>
    <row r="36" spans="1:27" x14ac:dyDescent="0.2">
      <c r="A36" s="12"/>
      <c r="B36" s="24" t="s">
        <v>46</v>
      </c>
      <c r="C36" s="43" t="s">
        <v>47</v>
      </c>
      <c r="D36" s="43"/>
      <c r="E36" s="34"/>
      <c r="F36" s="44">
        <f>+F19</f>
        <v>55.822000000000003</v>
      </c>
      <c r="G36" s="44">
        <v>35.546999999999997</v>
      </c>
      <c r="H36" s="13"/>
      <c r="I36" s="45">
        <f>F36+G36</f>
        <v>91.369</v>
      </c>
      <c r="J36" s="13"/>
      <c r="K36" s="45">
        <v>103.35299999999999</v>
      </c>
      <c r="L36" s="13"/>
      <c r="M36" s="45">
        <f>+I36-K36</f>
        <v>-11.983999999999995</v>
      </c>
      <c r="N36" s="13"/>
      <c r="O36" s="46">
        <f>+I36/K36-1</f>
        <v>-0.11595212524067999</v>
      </c>
      <c r="P36" s="13"/>
      <c r="R36" s="39"/>
      <c r="Z36" s="4"/>
      <c r="AA36" s="41"/>
    </row>
    <row r="37" spans="1:27" x14ac:dyDescent="0.2">
      <c r="A37" s="12"/>
      <c r="B37" s="24"/>
      <c r="C37" s="43" t="s">
        <v>48</v>
      </c>
      <c r="D37" s="43"/>
      <c r="E37" s="34"/>
      <c r="F37" s="44">
        <v>0</v>
      </c>
      <c r="G37" s="44">
        <v>35.546999999999997</v>
      </c>
      <c r="H37" s="13"/>
      <c r="I37" s="45">
        <f>F37+G37</f>
        <v>35.546999999999997</v>
      </c>
      <c r="J37" s="13"/>
      <c r="K37" s="45">
        <v>35.546999999999997</v>
      </c>
      <c r="L37" s="13"/>
      <c r="M37" s="45">
        <f>+I37-K37</f>
        <v>0</v>
      </c>
      <c r="N37" s="13"/>
      <c r="O37" s="46">
        <f>+I37/K37-1</f>
        <v>0</v>
      </c>
      <c r="P37" s="13"/>
      <c r="R37" s="39"/>
      <c r="Z37" s="4"/>
      <c r="AA37" s="41"/>
    </row>
    <row r="38" spans="1:27" ht="6.75" customHeight="1" x14ac:dyDescent="0.2">
      <c r="A38" s="12"/>
      <c r="B38" s="69"/>
      <c r="C38" s="60"/>
      <c r="D38" s="60"/>
      <c r="E38" s="34"/>
      <c r="F38" s="61"/>
      <c r="G38" s="61"/>
      <c r="H38" s="13"/>
      <c r="I38" s="62"/>
      <c r="J38" s="13"/>
      <c r="K38" s="62"/>
      <c r="L38" s="13"/>
      <c r="M38" s="62"/>
      <c r="N38" s="13"/>
      <c r="O38" s="63"/>
      <c r="P38" s="13"/>
      <c r="R38" s="39"/>
      <c r="Z38" s="4"/>
    </row>
    <row r="39" spans="1:27" ht="5.25" customHeight="1" x14ac:dyDescent="0.2">
      <c r="A39" s="72"/>
      <c r="B39" s="73"/>
      <c r="C39" s="73"/>
      <c r="D39" s="73"/>
      <c r="E39" s="73"/>
      <c r="F39" s="74"/>
      <c r="G39" s="73"/>
      <c r="H39" s="73"/>
      <c r="I39" s="75"/>
      <c r="J39" s="73"/>
      <c r="K39" s="75"/>
      <c r="L39" s="73"/>
      <c r="M39" s="73"/>
      <c r="N39" s="73"/>
      <c r="O39" s="73"/>
      <c r="P39" s="73"/>
      <c r="Z39" s="4"/>
    </row>
    <row r="40" spans="1:27" x14ac:dyDescent="0.2">
      <c r="A40" s="4" t="s">
        <v>49</v>
      </c>
      <c r="B40" s="4"/>
      <c r="C40" s="7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39"/>
    </row>
    <row r="41" spans="1:27" x14ac:dyDescent="0.2">
      <c r="A41" s="77"/>
      <c r="B41" s="78"/>
      <c r="C41" s="79"/>
      <c r="D41" s="79"/>
      <c r="E41" s="79"/>
      <c r="F41" s="79"/>
      <c r="G41" s="7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W41" s="39"/>
    </row>
    <row r="42" spans="1:27" x14ac:dyDescent="0.2">
      <c r="A42" s="77"/>
      <c r="H42" s="4"/>
      <c r="I42" s="4"/>
      <c r="J42" s="4"/>
      <c r="K42" s="4"/>
      <c r="L42" s="4"/>
      <c r="M42" s="4"/>
      <c r="N42" s="4"/>
      <c r="O42" s="4"/>
      <c r="Q42" s="4"/>
      <c r="R42" s="4"/>
      <c r="S42" s="4"/>
      <c r="T42" s="4"/>
      <c r="U42" s="4"/>
      <c r="W42" s="39"/>
    </row>
    <row r="43" spans="1:27" x14ac:dyDescent="0.2">
      <c r="A43" s="77" t="s">
        <v>50</v>
      </c>
      <c r="B43" s="78"/>
      <c r="C43" s="78"/>
      <c r="D43" s="78"/>
      <c r="E43" s="78"/>
      <c r="F43" s="78"/>
      <c r="G43" s="78"/>
      <c r="H43" s="4"/>
      <c r="I43" s="4"/>
      <c r="J43" s="4"/>
      <c r="K43" s="4"/>
      <c r="L43" s="4"/>
      <c r="M43" s="4"/>
      <c r="N43" s="4"/>
      <c r="O43" s="4"/>
      <c r="Q43" s="4"/>
      <c r="R43" s="4"/>
      <c r="S43" s="4"/>
      <c r="W43" s="39"/>
    </row>
    <row r="44" spans="1:27" x14ac:dyDescent="0.2">
      <c r="A44" s="77" t="s">
        <v>51</v>
      </c>
      <c r="H44" s="4"/>
      <c r="I44" s="4"/>
      <c r="J44" s="4"/>
      <c r="K44" s="4"/>
      <c r="L44" s="4"/>
      <c r="M44" s="4"/>
      <c r="N44" s="4"/>
      <c r="O44" s="4"/>
      <c r="Q44" s="4"/>
      <c r="R44" s="4"/>
      <c r="S44" s="4"/>
      <c r="W44" s="39"/>
    </row>
    <row r="45" spans="1:27" x14ac:dyDescent="0.2">
      <c r="A45" s="77" t="s">
        <v>52</v>
      </c>
      <c r="H45" s="4"/>
      <c r="I45" s="4"/>
      <c r="J45" s="4"/>
      <c r="K45" s="4"/>
      <c r="L45" s="4"/>
      <c r="M45" s="4"/>
      <c r="N45" s="4"/>
      <c r="O45" s="4"/>
      <c r="Q45" s="4"/>
      <c r="R45" s="4"/>
      <c r="S45" s="4"/>
      <c r="W45" s="39"/>
    </row>
    <row r="46" spans="1:27" x14ac:dyDescent="0.2">
      <c r="A46" s="77" t="s">
        <v>53</v>
      </c>
      <c r="H46" s="4"/>
      <c r="I46" s="4"/>
      <c r="J46" s="4"/>
      <c r="K46" s="4"/>
      <c r="L46" s="4"/>
      <c r="M46" s="4"/>
      <c r="N46" s="4"/>
      <c r="O46" s="4"/>
      <c r="Q46" s="4"/>
      <c r="R46" s="4"/>
      <c r="S46" s="4"/>
      <c r="W46" s="39"/>
    </row>
    <row r="47" spans="1:27" x14ac:dyDescent="0.2">
      <c r="A47" s="80" t="s">
        <v>54</v>
      </c>
      <c r="H47" s="4"/>
      <c r="I47" s="4"/>
      <c r="J47" s="4"/>
      <c r="K47" s="4"/>
      <c r="L47" s="4"/>
      <c r="M47" s="4"/>
      <c r="N47" s="4"/>
      <c r="O47" s="4"/>
      <c r="Q47" s="4"/>
      <c r="R47" s="4"/>
      <c r="S47" s="4"/>
    </row>
    <row r="48" spans="1:27" x14ac:dyDescent="0.2">
      <c r="A48" s="77" t="s">
        <v>55</v>
      </c>
      <c r="H48" s="4"/>
      <c r="I48" s="4"/>
      <c r="J48" s="4"/>
      <c r="K48" s="4"/>
      <c r="L48" s="4"/>
      <c r="M48" s="4"/>
      <c r="N48" s="4"/>
      <c r="O48" s="4"/>
      <c r="Q48" s="4"/>
      <c r="R48" s="4"/>
      <c r="S48" s="4"/>
    </row>
    <row r="49" spans="1:19" x14ac:dyDescent="0.2">
      <c r="A49" s="77" t="s">
        <v>56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">
      <c r="A50" s="77" t="s">
        <v>57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">
      <c r="A51" s="77" t="s">
        <v>58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">
      <c r="A52" s="77" t="s">
        <v>59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">
      <c r="A53" s="77" t="s">
        <v>60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">
      <c r="A54" s="113"/>
      <c r="B54" s="113"/>
      <c r="C54" s="113"/>
      <c r="D54" s="113"/>
      <c r="E54" s="113"/>
      <c r="F54" s="113"/>
      <c r="G54" s="113"/>
    </row>
  </sheetData>
  <mergeCells count="1">
    <mergeCell ref="A54:G54"/>
  </mergeCells>
  <printOptions horizontalCentered="1" verticalCentered="1"/>
  <pageMargins left="0" right="0" top="0" bottom="0" header="0.5" footer="0.5"/>
  <pageSetup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8E773-73BD-4BF5-A857-8773E8A365E6}">
  <sheetPr>
    <pageSetUpPr fitToPage="1"/>
  </sheetPr>
  <dimension ref="A1:AA54"/>
  <sheetViews>
    <sheetView workbookViewId="0"/>
  </sheetViews>
  <sheetFormatPr defaultColWidth="9.140625" defaultRowHeight="12.75" x14ac:dyDescent="0.2"/>
  <cols>
    <col min="1" max="1" width="2" customWidth="1"/>
    <col min="2" max="2" width="24.5703125" customWidth="1"/>
    <col min="3" max="3" width="11" customWidth="1"/>
    <col min="4" max="4" width="7.5703125" customWidth="1"/>
    <col min="5" max="5" width="1" customWidth="1"/>
    <col min="6" max="6" width="11.5703125" customWidth="1"/>
    <col min="7" max="7" width="10.5703125" customWidth="1"/>
    <col min="8" max="8" width="0.5703125" customWidth="1"/>
    <col min="9" max="9" width="10" customWidth="1"/>
    <col min="10" max="10" width="1.140625" customWidth="1"/>
    <col min="11" max="11" width="10" customWidth="1"/>
    <col min="12" max="12" width="1" customWidth="1"/>
    <col min="14" max="14" width="1" customWidth="1"/>
    <col min="15" max="15" width="9.42578125" customWidth="1"/>
    <col min="16" max="16" width="0.5703125" customWidth="1"/>
    <col min="17" max="25" width="7.5703125" customWidth="1"/>
  </cols>
  <sheetData>
    <row r="1" spans="1:27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</row>
    <row r="2" spans="1:27" ht="14.2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4"/>
      <c r="S2" s="4"/>
      <c r="T2" s="4"/>
      <c r="U2" s="4"/>
      <c r="V2" s="4"/>
    </row>
    <row r="3" spans="1:27" ht="14.25" customHeight="1" x14ac:dyDescent="0.25">
      <c r="A3" s="8">
        <v>45505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11"/>
      <c r="Q3" s="4"/>
      <c r="R3" s="4"/>
      <c r="S3" s="4"/>
      <c r="T3" s="4"/>
      <c r="U3" s="4"/>
      <c r="V3" s="4"/>
    </row>
    <row r="4" spans="1:27" ht="11.25" customHeight="1" x14ac:dyDescent="0.2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4"/>
      <c r="R4" s="4"/>
      <c r="S4" s="4"/>
      <c r="T4" s="4"/>
      <c r="U4" s="4"/>
      <c r="V4" s="4"/>
    </row>
    <row r="5" spans="1:27" ht="11.25" customHeight="1" x14ac:dyDescent="0.2">
      <c r="A5" s="12"/>
      <c r="B5" s="13"/>
      <c r="C5" s="16"/>
      <c r="D5" s="17"/>
      <c r="E5" s="17"/>
      <c r="F5" s="18" t="s">
        <v>2</v>
      </c>
      <c r="G5" s="19" t="s">
        <v>3</v>
      </c>
      <c r="H5" s="17"/>
      <c r="I5" s="18" t="s">
        <v>4</v>
      </c>
      <c r="J5" s="17"/>
      <c r="K5" s="18" t="s">
        <v>4</v>
      </c>
      <c r="L5" s="17"/>
      <c r="M5" s="19" t="s">
        <v>5</v>
      </c>
      <c r="N5" s="17"/>
      <c r="O5" s="19" t="s">
        <v>6</v>
      </c>
      <c r="P5" s="17"/>
      <c r="Q5" s="4"/>
      <c r="R5" s="4"/>
      <c r="S5" s="4"/>
      <c r="T5" s="4"/>
      <c r="U5" s="4"/>
      <c r="V5" s="4"/>
    </row>
    <row r="6" spans="1:27" x14ac:dyDescent="0.2">
      <c r="A6" s="12"/>
      <c r="B6" s="20" t="s">
        <v>7</v>
      </c>
      <c r="C6" s="21" t="s">
        <v>8</v>
      </c>
      <c r="D6" s="22" t="s">
        <v>9</v>
      </c>
      <c r="E6" s="17"/>
      <c r="F6" s="23" t="s">
        <v>10</v>
      </c>
      <c r="G6" s="24" t="s">
        <v>10</v>
      </c>
      <c r="H6" s="17"/>
      <c r="I6" s="23" t="s">
        <v>11</v>
      </c>
      <c r="J6" s="17"/>
      <c r="K6" s="23" t="s">
        <v>11</v>
      </c>
      <c r="L6" s="17"/>
      <c r="M6" s="24" t="s">
        <v>12</v>
      </c>
      <c r="N6" s="17"/>
      <c r="O6" s="24" t="s">
        <v>5</v>
      </c>
      <c r="P6" s="17"/>
      <c r="Z6" s="4"/>
      <c r="AA6" s="4"/>
    </row>
    <row r="7" spans="1:27" x14ac:dyDescent="0.2">
      <c r="A7" s="12"/>
      <c r="B7" s="25" t="s">
        <v>13</v>
      </c>
      <c r="C7" s="26" t="s">
        <v>10</v>
      </c>
      <c r="D7" s="27" t="s">
        <v>14</v>
      </c>
      <c r="E7" s="17"/>
      <c r="F7" s="28" t="s">
        <v>15</v>
      </c>
      <c r="G7" s="28" t="s">
        <v>15</v>
      </c>
      <c r="H7" s="17"/>
      <c r="I7" s="29">
        <v>45505</v>
      </c>
      <c r="J7" s="17"/>
      <c r="K7" s="29">
        <v>45474</v>
      </c>
      <c r="L7" s="17"/>
      <c r="M7" s="28" t="s">
        <v>15</v>
      </c>
      <c r="N7" s="17"/>
      <c r="O7" s="28" t="s">
        <v>16</v>
      </c>
      <c r="P7" s="17"/>
    </row>
    <row r="8" spans="1:27" ht="6" customHeight="1" x14ac:dyDescent="0.2">
      <c r="A8" s="12"/>
      <c r="B8" s="17"/>
      <c r="C8" s="17"/>
      <c r="D8" s="17"/>
      <c r="E8" s="17"/>
      <c r="F8" s="30"/>
      <c r="G8" s="17"/>
      <c r="H8" s="17"/>
      <c r="I8" s="31"/>
      <c r="J8" s="17"/>
      <c r="K8" s="31"/>
      <c r="L8" s="17"/>
      <c r="M8" s="17"/>
      <c r="N8" s="17"/>
      <c r="O8" s="17"/>
      <c r="P8" s="17"/>
    </row>
    <row r="9" spans="1:27" x14ac:dyDescent="0.2">
      <c r="A9" s="12"/>
      <c r="B9" s="19" t="s">
        <v>17</v>
      </c>
      <c r="C9" s="32" t="s">
        <v>18</v>
      </c>
      <c r="D9" s="33" t="s">
        <v>19</v>
      </c>
      <c r="E9" s="34"/>
      <c r="F9" s="35">
        <v>27.864000000000001</v>
      </c>
      <c r="G9" s="36">
        <v>113.276</v>
      </c>
      <c r="H9" s="13"/>
      <c r="I9" s="37">
        <f>F9+G9</f>
        <v>141.13999999999999</v>
      </c>
      <c r="J9" s="13"/>
      <c r="K9" s="37">
        <v>140.81299999999999</v>
      </c>
      <c r="L9" s="13"/>
      <c r="M9" s="37">
        <f>+I9-K9</f>
        <v>0.32699999999999818</v>
      </c>
      <c r="N9" s="13"/>
      <c r="O9" s="38">
        <f>+I9/K9-1</f>
        <v>2.3222287714912415E-3</v>
      </c>
      <c r="P9" s="13"/>
      <c r="R9" s="39"/>
      <c r="Z9" s="40"/>
      <c r="AA9" s="41"/>
    </row>
    <row r="10" spans="1:27" x14ac:dyDescent="0.2">
      <c r="A10" s="12"/>
      <c r="B10" s="24" t="s">
        <v>20</v>
      </c>
      <c r="C10" s="42" t="s">
        <v>18</v>
      </c>
      <c r="D10" s="43" t="s">
        <v>21</v>
      </c>
      <c r="E10" s="34"/>
      <c r="F10" s="44">
        <f>+F9</f>
        <v>27.864000000000001</v>
      </c>
      <c r="G10" s="44">
        <v>66.741</v>
      </c>
      <c r="H10" s="13"/>
      <c r="I10" s="45">
        <f>F10+G10</f>
        <v>94.605000000000004</v>
      </c>
      <c r="J10" s="13"/>
      <c r="K10" s="45">
        <v>94.277999999999992</v>
      </c>
      <c r="L10" s="13"/>
      <c r="M10" s="45">
        <f>+I10-K10</f>
        <v>0.32700000000001239</v>
      </c>
      <c r="N10" s="13"/>
      <c r="O10" s="46">
        <f>+I10/K10-1</f>
        <v>3.4684656017311966E-3</v>
      </c>
      <c r="P10" s="13"/>
      <c r="R10" s="39"/>
      <c r="Z10" s="40"/>
      <c r="AA10" s="41"/>
    </row>
    <row r="11" spans="1:27" x14ac:dyDescent="0.2">
      <c r="A11" s="12"/>
      <c r="B11" s="24" t="s">
        <v>22</v>
      </c>
      <c r="C11" s="43" t="s">
        <v>18</v>
      </c>
      <c r="D11" s="43" t="s">
        <v>23</v>
      </c>
      <c r="E11" s="34"/>
      <c r="F11" s="44">
        <f>+F9</f>
        <v>27.864000000000001</v>
      </c>
      <c r="G11" s="44">
        <v>35.54</v>
      </c>
      <c r="H11" s="13"/>
      <c r="I11" s="45">
        <f>F11+G11</f>
        <v>63.403999999999996</v>
      </c>
      <c r="J11" s="13"/>
      <c r="K11" s="45">
        <v>63.076999999999998</v>
      </c>
      <c r="L11" s="13"/>
      <c r="M11" s="45">
        <f>+I11-K11</f>
        <v>0.32699999999999818</v>
      </c>
      <c r="N11" s="13"/>
      <c r="O11" s="46">
        <f>+I11/K11-1</f>
        <v>5.1841400193413101E-3</v>
      </c>
      <c r="P11" s="13"/>
      <c r="R11" s="39"/>
      <c r="Z11" s="40"/>
      <c r="AA11" s="41"/>
    </row>
    <row r="12" spans="1:27" x14ac:dyDescent="0.2">
      <c r="A12" s="12"/>
      <c r="B12" s="24" t="s">
        <v>24</v>
      </c>
      <c r="C12" s="43"/>
      <c r="D12" s="43"/>
      <c r="E12" s="34"/>
      <c r="F12" s="44"/>
      <c r="G12" s="44"/>
      <c r="H12" s="13"/>
      <c r="I12" s="45"/>
      <c r="J12" s="13"/>
      <c r="K12" s="45"/>
      <c r="L12" s="13"/>
      <c r="M12" s="45"/>
      <c r="N12" s="13"/>
      <c r="O12" s="46"/>
      <c r="P12" s="13"/>
      <c r="R12" s="39"/>
      <c r="Z12" s="40"/>
      <c r="AA12" s="41"/>
    </row>
    <row r="13" spans="1:27" ht="8.25" customHeight="1" x14ac:dyDescent="0.2">
      <c r="A13" s="12"/>
      <c r="B13" s="24"/>
      <c r="C13" s="43"/>
      <c r="D13" s="43"/>
      <c r="E13" s="34"/>
      <c r="F13" s="44"/>
      <c r="G13" s="44"/>
      <c r="H13" s="13"/>
      <c r="I13" s="45"/>
      <c r="J13" s="13"/>
      <c r="K13" s="45"/>
      <c r="L13" s="13"/>
      <c r="M13" s="45"/>
      <c r="N13" s="13"/>
      <c r="O13" s="46"/>
      <c r="P13" s="13"/>
      <c r="R13" s="39"/>
      <c r="Z13" s="40"/>
      <c r="AA13" s="41"/>
    </row>
    <row r="14" spans="1:27" x14ac:dyDescent="0.2">
      <c r="A14" s="12"/>
      <c r="B14" s="24" t="s">
        <v>25</v>
      </c>
      <c r="C14" s="42" t="s">
        <v>26</v>
      </c>
      <c r="D14" s="43" t="s">
        <v>19</v>
      </c>
      <c r="E14" s="34"/>
      <c r="F14" s="44">
        <v>0</v>
      </c>
      <c r="G14" s="44">
        <v>113.276</v>
      </c>
      <c r="H14" s="13"/>
      <c r="I14" s="45">
        <f>F14+G14</f>
        <v>113.276</v>
      </c>
      <c r="J14" s="13"/>
      <c r="K14" s="45">
        <v>113.276</v>
      </c>
      <c r="L14" s="13"/>
      <c r="M14" s="45">
        <f>+I14-K14</f>
        <v>0</v>
      </c>
      <c r="N14" s="13"/>
      <c r="O14" s="46">
        <f>+I14/K14-1</f>
        <v>0</v>
      </c>
      <c r="P14" s="13"/>
      <c r="R14" s="39"/>
      <c r="Z14" s="40"/>
      <c r="AA14" s="41"/>
    </row>
    <row r="15" spans="1:27" x14ac:dyDescent="0.2">
      <c r="A15" s="12"/>
      <c r="B15" s="24" t="s">
        <v>27</v>
      </c>
      <c r="C15" s="42" t="s">
        <v>26</v>
      </c>
      <c r="D15" s="43" t="s">
        <v>21</v>
      </c>
      <c r="E15" s="34"/>
      <c r="F15" s="44">
        <v>0</v>
      </c>
      <c r="G15" s="44">
        <v>66.741</v>
      </c>
      <c r="H15" s="13"/>
      <c r="I15" s="45">
        <f>F15+G15</f>
        <v>66.741</v>
      </c>
      <c r="J15" s="13"/>
      <c r="K15" s="45">
        <v>66.741</v>
      </c>
      <c r="L15" s="13"/>
      <c r="M15" s="45">
        <f>+I15-K15</f>
        <v>0</v>
      </c>
      <c r="N15" s="13"/>
      <c r="O15" s="46">
        <f>+I15/K15-1</f>
        <v>0</v>
      </c>
      <c r="P15" s="13"/>
      <c r="R15" s="39"/>
      <c r="Z15" s="40"/>
      <c r="AA15" s="41"/>
    </row>
    <row r="16" spans="1:27" x14ac:dyDescent="0.2">
      <c r="A16" s="12"/>
      <c r="B16" s="24" t="s">
        <v>28</v>
      </c>
      <c r="C16" s="47" t="s">
        <v>26</v>
      </c>
      <c r="D16" s="43" t="s">
        <v>23</v>
      </c>
      <c r="E16" s="34"/>
      <c r="F16" s="44">
        <v>0</v>
      </c>
      <c r="G16" s="44">
        <v>35.54</v>
      </c>
      <c r="H16" s="13"/>
      <c r="I16" s="45">
        <f>F16+G16</f>
        <v>35.54</v>
      </c>
      <c r="J16" s="13"/>
      <c r="K16" s="45">
        <v>35.54</v>
      </c>
      <c r="L16" s="13"/>
      <c r="M16" s="45">
        <f>+I16-K16</f>
        <v>0</v>
      </c>
      <c r="N16" s="13"/>
      <c r="O16" s="46">
        <f>+I16/K16-1</f>
        <v>0</v>
      </c>
      <c r="P16" s="13"/>
      <c r="R16" s="39"/>
      <c r="Z16" s="40"/>
      <c r="AA16" s="41"/>
    </row>
    <row r="17" spans="1:27" ht="4.5" hidden="1" customHeight="1" x14ac:dyDescent="0.2">
      <c r="A17" s="12"/>
      <c r="B17" s="48"/>
      <c r="C17" s="49"/>
      <c r="D17" s="50"/>
      <c r="E17" s="34"/>
      <c r="F17" s="51"/>
      <c r="G17" s="51"/>
      <c r="H17" s="13"/>
      <c r="I17" s="40"/>
      <c r="J17" s="13"/>
      <c r="K17" s="40"/>
      <c r="L17" s="13"/>
      <c r="M17" s="40"/>
      <c r="N17" s="13"/>
      <c r="O17" s="52"/>
      <c r="P17" s="13"/>
      <c r="R17" s="39"/>
      <c r="Z17" s="40"/>
      <c r="AA17" s="41"/>
    </row>
    <row r="18" spans="1:27" ht="6" customHeight="1" x14ac:dyDescent="0.2">
      <c r="A18" s="12"/>
      <c r="B18" s="53"/>
      <c r="C18" s="54"/>
      <c r="D18" s="55"/>
      <c r="E18" s="34"/>
      <c r="F18" s="56"/>
      <c r="G18" s="57"/>
      <c r="H18" s="13"/>
      <c r="I18" s="58"/>
      <c r="J18" s="13"/>
      <c r="K18" s="58"/>
      <c r="L18" s="13"/>
      <c r="M18" s="58"/>
      <c r="N18" s="13"/>
      <c r="O18" s="59"/>
      <c r="P18" s="13"/>
      <c r="R18" s="39"/>
      <c r="Z18" s="4"/>
    </row>
    <row r="19" spans="1:27" x14ac:dyDescent="0.2">
      <c r="A19" s="12"/>
      <c r="B19" s="19" t="s">
        <v>29</v>
      </c>
      <c r="C19" s="33" t="s">
        <v>30</v>
      </c>
      <c r="D19" s="33"/>
      <c r="E19" s="34"/>
      <c r="F19" s="36">
        <f>+F9</f>
        <v>27.864000000000001</v>
      </c>
      <c r="G19" s="36">
        <v>31.545999999999999</v>
      </c>
      <c r="H19" s="13"/>
      <c r="I19" s="37">
        <f>F19+G19</f>
        <v>59.41</v>
      </c>
      <c r="J19" s="13"/>
      <c r="K19" s="37">
        <v>59.082999999999998</v>
      </c>
      <c r="L19" s="13"/>
      <c r="M19" s="37">
        <f>+I19-K19</f>
        <v>0.32699999999999818</v>
      </c>
      <c r="N19" s="13"/>
      <c r="O19" s="38">
        <f>+I19/K19-1</f>
        <v>5.5345869370206913E-3</v>
      </c>
      <c r="P19" s="13"/>
      <c r="R19" s="39"/>
      <c r="Z19" s="40"/>
      <c r="AA19" s="41"/>
    </row>
    <row r="20" spans="1:27" x14ac:dyDescent="0.2">
      <c r="A20" s="12"/>
      <c r="B20" s="24" t="s">
        <v>31</v>
      </c>
      <c r="C20" s="43"/>
      <c r="D20" s="43"/>
      <c r="E20" s="34"/>
      <c r="F20" s="44"/>
      <c r="G20" s="44"/>
      <c r="H20" s="13"/>
      <c r="I20" s="45"/>
      <c r="J20" s="13"/>
      <c r="K20" s="45"/>
      <c r="L20" s="13"/>
      <c r="M20" s="45"/>
      <c r="N20" s="13"/>
      <c r="O20" s="46"/>
      <c r="P20" s="13"/>
      <c r="R20" s="39"/>
      <c r="Z20" s="40"/>
      <c r="AA20" s="41"/>
    </row>
    <row r="21" spans="1:27" ht="8.25" customHeight="1" x14ac:dyDescent="0.2">
      <c r="A21" s="12"/>
      <c r="B21" s="24"/>
      <c r="C21" s="43"/>
      <c r="D21" s="43"/>
      <c r="E21" s="34"/>
      <c r="F21" s="44"/>
      <c r="G21" s="44"/>
      <c r="H21" s="13"/>
      <c r="I21" s="45"/>
      <c r="J21" s="13"/>
      <c r="K21" s="45"/>
      <c r="L21" s="13"/>
      <c r="M21" s="45"/>
      <c r="N21" s="13"/>
      <c r="O21" s="46"/>
      <c r="P21" s="13"/>
      <c r="R21" s="39"/>
      <c r="Z21" s="40"/>
      <c r="AA21" s="41"/>
    </row>
    <row r="22" spans="1:27" x14ac:dyDescent="0.2">
      <c r="A22" s="12"/>
      <c r="B22" s="24" t="s">
        <v>32</v>
      </c>
      <c r="C22" s="43" t="s">
        <v>33</v>
      </c>
      <c r="D22" s="43"/>
      <c r="E22" s="34"/>
      <c r="F22" s="44">
        <v>0</v>
      </c>
      <c r="G22" s="44">
        <v>31.545999999999999</v>
      </c>
      <c r="H22" s="13"/>
      <c r="I22" s="45">
        <f>F22+G22</f>
        <v>31.545999999999999</v>
      </c>
      <c r="J22" s="13"/>
      <c r="K22" s="45">
        <v>31.545999999999999</v>
      </c>
      <c r="L22" s="13"/>
      <c r="M22" s="45">
        <f>+I22-K22</f>
        <v>0</v>
      </c>
      <c r="N22" s="13"/>
      <c r="O22" s="46">
        <f>+I22/K22-1</f>
        <v>0</v>
      </c>
      <c r="P22" s="13"/>
      <c r="R22" s="39"/>
      <c r="Z22" s="40"/>
      <c r="AA22" s="41"/>
    </row>
    <row r="23" spans="1:27" x14ac:dyDescent="0.2">
      <c r="A23" s="12"/>
      <c r="B23" s="28" t="s">
        <v>34</v>
      </c>
      <c r="C23" s="60"/>
      <c r="D23" s="60"/>
      <c r="E23" s="34"/>
      <c r="F23" s="61"/>
      <c r="G23" s="61"/>
      <c r="H23" s="13"/>
      <c r="I23" s="62"/>
      <c r="J23" s="13"/>
      <c r="K23" s="62"/>
      <c r="L23" s="13"/>
      <c r="M23" s="62"/>
      <c r="N23" s="13"/>
      <c r="O23" s="63"/>
      <c r="P23" s="13"/>
      <c r="R23" s="39"/>
      <c r="Z23" s="40"/>
      <c r="AA23" s="41"/>
    </row>
    <row r="24" spans="1:27" ht="6" customHeight="1" x14ac:dyDescent="0.2">
      <c r="A24" s="12"/>
      <c r="B24" s="13"/>
      <c r="C24" s="34"/>
      <c r="D24" s="34"/>
      <c r="E24" s="34"/>
      <c r="F24" s="64"/>
      <c r="G24" s="65"/>
      <c r="H24" s="13"/>
      <c r="I24" s="66"/>
      <c r="J24" s="13"/>
      <c r="K24" s="66"/>
      <c r="L24" s="13"/>
      <c r="M24" s="66"/>
      <c r="N24" s="13"/>
      <c r="O24" s="67"/>
      <c r="P24" s="13"/>
      <c r="R24" s="39"/>
      <c r="Z24" s="4"/>
    </row>
    <row r="25" spans="1:27" x14ac:dyDescent="0.2">
      <c r="A25" s="12"/>
      <c r="B25" s="68" t="s">
        <v>35</v>
      </c>
      <c r="C25" s="33"/>
      <c r="D25" s="33"/>
      <c r="E25" s="34"/>
      <c r="F25" s="36"/>
      <c r="G25" s="36"/>
      <c r="H25" s="13"/>
      <c r="I25" s="37"/>
      <c r="J25" s="13"/>
      <c r="K25" s="37"/>
      <c r="L25" s="13"/>
      <c r="M25" s="37"/>
      <c r="N25" s="13"/>
      <c r="O25" s="38"/>
      <c r="P25" s="13"/>
      <c r="R25" s="39"/>
      <c r="Z25" s="4"/>
    </row>
    <row r="26" spans="1:27" x14ac:dyDescent="0.2">
      <c r="A26" s="12"/>
      <c r="B26" s="24" t="s">
        <v>36</v>
      </c>
      <c r="C26" s="43" t="s">
        <v>37</v>
      </c>
      <c r="D26" s="43"/>
      <c r="E26" s="34"/>
      <c r="F26" s="44">
        <f>+F9</f>
        <v>27.864000000000001</v>
      </c>
      <c r="G26" s="44">
        <v>28.21</v>
      </c>
      <c r="H26" s="13"/>
      <c r="I26" s="45">
        <f>F26+G26</f>
        <v>56.073999999999998</v>
      </c>
      <c r="J26" s="13"/>
      <c r="K26" s="45">
        <v>55.747</v>
      </c>
      <c r="L26" s="13"/>
      <c r="M26" s="45">
        <f>+I26-K26</f>
        <v>0.32699999999999818</v>
      </c>
      <c r="N26" s="13"/>
      <c r="O26" s="46">
        <f>+I26/K26-1</f>
        <v>5.8657864997220255E-3</v>
      </c>
      <c r="P26" s="13"/>
      <c r="R26" s="39"/>
      <c r="Z26" s="4"/>
      <c r="AA26" s="41"/>
    </row>
    <row r="27" spans="1:27" x14ac:dyDescent="0.2">
      <c r="A27" s="12"/>
      <c r="B27" s="24" t="s">
        <v>38</v>
      </c>
      <c r="C27" s="43" t="s">
        <v>39</v>
      </c>
      <c r="D27" s="43"/>
      <c r="E27" s="34"/>
      <c r="F27" s="44">
        <v>0</v>
      </c>
      <c r="G27" s="44">
        <v>28.21</v>
      </c>
      <c r="H27" s="13"/>
      <c r="I27" s="45">
        <f>F27+G27</f>
        <v>28.21</v>
      </c>
      <c r="J27" s="13"/>
      <c r="K27" s="45">
        <v>28.21</v>
      </c>
      <c r="L27" s="13"/>
      <c r="M27" s="45">
        <f>+I27-K27</f>
        <v>0</v>
      </c>
      <c r="N27" s="13"/>
      <c r="O27" s="46">
        <f>+I27/K27-1</f>
        <v>0</v>
      </c>
      <c r="P27" s="13"/>
      <c r="R27" s="39"/>
      <c r="Z27" s="4"/>
      <c r="AA27" s="41"/>
    </row>
    <row r="28" spans="1:27" ht="6.75" customHeight="1" x14ac:dyDescent="0.2">
      <c r="A28" s="12"/>
      <c r="B28" s="69"/>
      <c r="C28" s="60"/>
      <c r="D28" s="60"/>
      <c r="E28" s="34"/>
      <c r="F28" s="61"/>
      <c r="G28" s="61"/>
      <c r="H28" s="13"/>
      <c r="I28" s="62"/>
      <c r="J28" s="13"/>
      <c r="K28" s="62"/>
      <c r="L28" s="13"/>
      <c r="M28" s="62"/>
      <c r="N28" s="13"/>
      <c r="O28" s="63"/>
      <c r="P28" s="13"/>
      <c r="R28" s="39"/>
      <c r="Z28" s="4"/>
    </row>
    <row r="29" spans="1:27" ht="3.75" customHeight="1" x14ac:dyDescent="0.2">
      <c r="A29" s="12"/>
      <c r="B29" s="17"/>
      <c r="C29" s="17"/>
      <c r="D29" s="17"/>
      <c r="E29" s="17"/>
      <c r="F29" s="70"/>
      <c r="G29" s="71"/>
      <c r="H29" s="17"/>
      <c r="I29" s="31"/>
      <c r="J29" s="17"/>
      <c r="K29" s="31"/>
      <c r="L29" s="17"/>
      <c r="M29" s="17"/>
      <c r="N29" s="17"/>
      <c r="O29" s="17"/>
      <c r="P29" s="17"/>
      <c r="R29" s="39"/>
      <c r="Z29" s="4"/>
    </row>
    <row r="30" spans="1:27" ht="12" customHeight="1" x14ac:dyDescent="0.2">
      <c r="A30" s="12"/>
      <c r="B30" s="19"/>
      <c r="C30" s="33" t="s">
        <v>40</v>
      </c>
      <c r="D30" s="33"/>
      <c r="E30" s="34"/>
      <c r="F30" s="36">
        <f>F9</f>
        <v>27.864000000000001</v>
      </c>
      <c r="G30" s="36">
        <v>39.473999999999997</v>
      </c>
      <c r="H30" s="13"/>
      <c r="I30" s="37">
        <f>F30+G30</f>
        <v>67.337999999999994</v>
      </c>
      <c r="J30" s="13"/>
      <c r="K30" s="37">
        <v>67.010999999999996</v>
      </c>
      <c r="L30" s="13"/>
      <c r="M30" s="37">
        <f>+I30-K30</f>
        <v>0.32699999999999818</v>
      </c>
      <c r="N30" s="13"/>
      <c r="O30" s="38">
        <f>+I30/K30-1</f>
        <v>4.8797958544120057E-3</v>
      </c>
      <c r="P30" s="13"/>
      <c r="R30" s="39"/>
      <c r="Z30" s="40"/>
      <c r="AA30" s="41"/>
    </row>
    <row r="31" spans="1:27" ht="12" customHeight="1" x14ac:dyDescent="0.2">
      <c r="A31" s="12"/>
      <c r="B31" s="24" t="s">
        <v>41</v>
      </c>
      <c r="C31" s="43" t="s">
        <v>42</v>
      </c>
      <c r="D31" s="43"/>
      <c r="E31" s="34"/>
      <c r="F31" s="44">
        <f>F9</f>
        <v>27.864000000000001</v>
      </c>
      <c r="G31" s="44">
        <v>105.39700000000001</v>
      </c>
      <c r="H31" s="13"/>
      <c r="I31" s="45">
        <f>F31+G31</f>
        <v>133.261</v>
      </c>
      <c r="J31" s="13"/>
      <c r="K31" s="45">
        <v>132.934</v>
      </c>
      <c r="L31" s="13"/>
      <c r="M31" s="45">
        <f>+I31-K31</f>
        <v>0.32699999999999818</v>
      </c>
      <c r="N31" s="13"/>
      <c r="O31" s="46">
        <f>+I31/K31-1</f>
        <v>2.4598673025710838E-3</v>
      </c>
      <c r="P31" s="13"/>
      <c r="R31" s="39"/>
      <c r="Z31" s="40"/>
      <c r="AA31" s="41"/>
    </row>
    <row r="32" spans="1:27" ht="12" customHeight="1" x14ac:dyDescent="0.2">
      <c r="A32" s="12"/>
      <c r="B32" s="24" t="s">
        <v>43</v>
      </c>
      <c r="C32" s="43" t="s">
        <v>44</v>
      </c>
      <c r="D32" s="43"/>
      <c r="E32" s="34"/>
      <c r="F32" s="44">
        <v>0</v>
      </c>
      <c r="G32" s="44">
        <v>39.473999999999997</v>
      </c>
      <c r="H32" s="13"/>
      <c r="I32" s="45">
        <f>F32+G32</f>
        <v>39.473999999999997</v>
      </c>
      <c r="J32" s="13"/>
      <c r="K32" s="45">
        <v>39.473999999999997</v>
      </c>
      <c r="L32" s="13"/>
      <c r="M32" s="45">
        <f>+I32-K32</f>
        <v>0</v>
      </c>
      <c r="N32" s="13"/>
      <c r="O32" s="46">
        <f>+I32/K32-1</f>
        <v>0</v>
      </c>
      <c r="P32" s="13"/>
      <c r="R32" s="39"/>
      <c r="Z32" s="40"/>
      <c r="AA32" s="41"/>
    </row>
    <row r="33" spans="1:27" ht="12" customHeight="1" x14ac:dyDescent="0.2">
      <c r="A33" s="12"/>
      <c r="B33" s="28"/>
      <c r="C33" s="60"/>
      <c r="D33" s="60"/>
      <c r="E33" s="34"/>
      <c r="F33" s="61"/>
      <c r="G33" s="61"/>
      <c r="H33" s="13"/>
      <c r="I33" s="62"/>
      <c r="J33" s="13"/>
      <c r="K33" s="62"/>
      <c r="L33" s="13"/>
      <c r="M33" s="62"/>
      <c r="N33" s="13"/>
      <c r="O33" s="63"/>
      <c r="P33" s="13"/>
      <c r="Z33" s="40"/>
      <c r="AA33" s="41"/>
    </row>
    <row r="34" spans="1:27" ht="6" customHeight="1" x14ac:dyDescent="0.2">
      <c r="A34" s="12"/>
      <c r="B34" s="13"/>
      <c r="C34" s="34"/>
      <c r="D34" s="34"/>
      <c r="E34" s="34"/>
      <c r="F34" s="64"/>
      <c r="G34" s="65"/>
      <c r="H34" s="13"/>
      <c r="I34" s="66"/>
      <c r="J34" s="13"/>
      <c r="K34" s="66"/>
      <c r="L34" s="13"/>
      <c r="M34" s="66"/>
      <c r="N34" s="13"/>
      <c r="O34" s="67"/>
      <c r="P34" s="13"/>
      <c r="R34" s="39"/>
      <c r="Z34" s="4"/>
    </row>
    <row r="35" spans="1:27" x14ac:dyDescent="0.2">
      <c r="A35" s="12"/>
      <c r="B35" s="68" t="s">
        <v>45</v>
      </c>
      <c r="C35" s="33"/>
      <c r="D35" s="33"/>
      <c r="E35" s="34"/>
      <c r="F35" s="36"/>
      <c r="G35" s="36"/>
      <c r="H35" s="13"/>
      <c r="I35" s="37"/>
      <c r="J35" s="13"/>
      <c r="K35" s="37"/>
      <c r="L35" s="13"/>
      <c r="M35" s="37"/>
      <c r="N35" s="13"/>
      <c r="O35" s="38"/>
      <c r="P35" s="13"/>
      <c r="R35" s="39"/>
      <c r="Z35" s="4"/>
    </row>
    <row r="36" spans="1:27" x14ac:dyDescent="0.2">
      <c r="A36" s="12"/>
      <c r="B36" s="24" t="s">
        <v>46</v>
      </c>
      <c r="C36" s="43" t="s">
        <v>47</v>
      </c>
      <c r="D36" s="43"/>
      <c r="E36" s="34"/>
      <c r="F36" s="44">
        <f>+F19</f>
        <v>27.864000000000001</v>
      </c>
      <c r="G36" s="44">
        <v>46.341000000000001</v>
      </c>
      <c r="H36" s="13"/>
      <c r="I36" s="45">
        <f>F36+G36</f>
        <v>74.204999999999998</v>
      </c>
      <c r="J36" s="13"/>
      <c r="K36" s="45">
        <v>73.878</v>
      </c>
      <c r="L36" s="13"/>
      <c r="M36" s="45">
        <f>+I36-K36</f>
        <v>0.32699999999999818</v>
      </c>
      <c r="N36" s="13"/>
      <c r="O36" s="46">
        <f>+I36/K36-1</f>
        <v>4.4262161942663081E-3</v>
      </c>
      <c r="P36" s="13"/>
      <c r="R36" s="39"/>
      <c r="Z36" s="4"/>
      <c r="AA36" s="41"/>
    </row>
    <row r="37" spans="1:27" x14ac:dyDescent="0.2">
      <c r="A37" s="12"/>
      <c r="B37" s="24"/>
      <c r="C37" s="43" t="s">
        <v>48</v>
      </c>
      <c r="D37" s="43"/>
      <c r="E37" s="34"/>
      <c r="F37" s="44">
        <v>0</v>
      </c>
      <c r="G37" s="44">
        <v>46.341000000000001</v>
      </c>
      <c r="H37" s="13"/>
      <c r="I37" s="45">
        <f>F37+G37</f>
        <v>46.341000000000001</v>
      </c>
      <c r="J37" s="13"/>
      <c r="K37" s="45">
        <v>46.341000000000001</v>
      </c>
      <c r="L37" s="13"/>
      <c r="M37" s="45">
        <f>+I37-K37</f>
        <v>0</v>
      </c>
      <c r="N37" s="13"/>
      <c r="O37" s="46">
        <f>+I37/K37-1</f>
        <v>0</v>
      </c>
      <c r="P37" s="13"/>
      <c r="R37" s="39"/>
      <c r="Z37" s="4"/>
      <c r="AA37" s="41"/>
    </row>
    <row r="38" spans="1:27" ht="6.75" customHeight="1" x14ac:dyDescent="0.2">
      <c r="A38" s="12"/>
      <c r="B38" s="69"/>
      <c r="C38" s="60"/>
      <c r="D38" s="60"/>
      <c r="E38" s="34"/>
      <c r="F38" s="61"/>
      <c r="G38" s="61"/>
      <c r="H38" s="13"/>
      <c r="I38" s="62"/>
      <c r="J38" s="13"/>
      <c r="K38" s="62"/>
      <c r="L38" s="13"/>
      <c r="M38" s="62"/>
      <c r="N38" s="13"/>
      <c r="O38" s="63"/>
      <c r="P38" s="13"/>
      <c r="R38" s="39"/>
      <c r="Z38" s="4"/>
    </row>
    <row r="39" spans="1:27" ht="5.25" customHeight="1" x14ac:dyDescent="0.2">
      <c r="A39" s="72"/>
      <c r="B39" s="73"/>
      <c r="C39" s="73"/>
      <c r="D39" s="73"/>
      <c r="E39" s="73"/>
      <c r="F39" s="74"/>
      <c r="G39" s="73"/>
      <c r="H39" s="73"/>
      <c r="I39" s="75"/>
      <c r="J39" s="73"/>
      <c r="K39" s="75"/>
      <c r="L39" s="73"/>
      <c r="M39" s="73"/>
      <c r="N39" s="73"/>
      <c r="O39" s="73"/>
      <c r="P39" s="73"/>
      <c r="Z39" s="4"/>
    </row>
    <row r="40" spans="1:27" x14ac:dyDescent="0.2">
      <c r="A40" s="4" t="s">
        <v>49</v>
      </c>
      <c r="B40" s="4"/>
      <c r="C40" s="7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39"/>
    </row>
    <row r="41" spans="1:27" x14ac:dyDescent="0.2">
      <c r="A41" s="77"/>
      <c r="B41" s="78"/>
      <c r="C41" s="79"/>
      <c r="D41" s="79"/>
      <c r="E41" s="79"/>
      <c r="F41" s="79"/>
      <c r="G41" s="7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W41" s="39"/>
    </row>
    <row r="42" spans="1:27" x14ac:dyDescent="0.2">
      <c r="A42" s="77"/>
      <c r="H42" s="4"/>
      <c r="I42" s="4"/>
      <c r="J42" s="4"/>
      <c r="K42" s="4"/>
      <c r="L42" s="4"/>
      <c r="M42" s="4"/>
      <c r="N42" s="4"/>
      <c r="O42" s="4"/>
      <c r="Q42" s="4"/>
      <c r="R42" s="4"/>
      <c r="S42" s="4"/>
      <c r="T42" s="4"/>
      <c r="U42" s="4"/>
      <c r="W42" s="39"/>
    </row>
    <row r="43" spans="1:27" x14ac:dyDescent="0.2">
      <c r="A43" s="77" t="s">
        <v>50</v>
      </c>
      <c r="B43" s="78"/>
      <c r="C43" s="78"/>
      <c r="D43" s="78"/>
      <c r="E43" s="78"/>
      <c r="F43" s="78"/>
      <c r="G43" s="78"/>
      <c r="H43" s="4"/>
      <c r="I43" s="4"/>
      <c r="J43" s="4"/>
      <c r="K43" s="4"/>
      <c r="L43" s="4"/>
      <c r="M43" s="4"/>
      <c r="N43" s="4"/>
      <c r="O43" s="4"/>
      <c r="Q43" s="4"/>
      <c r="R43" s="4"/>
      <c r="S43" s="4"/>
      <c r="W43" s="39"/>
    </row>
    <row r="44" spans="1:27" x14ac:dyDescent="0.2">
      <c r="A44" s="77" t="s">
        <v>51</v>
      </c>
      <c r="H44" s="4"/>
      <c r="I44" s="4"/>
      <c r="J44" s="4"/>
      <c r="K44" s="4"/>
      <c r="L44" s="4"/>
      <c r="M44" s="4"/>
      <c r="N44" s="4"/>
      <c r="O44" s="4"/>
      <c r="Q44" s="4"/>
      <c r="R44" s="4"/>
      <c r="S44" s="4"/>
      <c r="W44" s="39"/>
    </row>
    <row r="45" spans="1:27" x14ac:dyDescent="0.2">
      <c r="A45" s="77" t="s">
        <v>52</v>
      </c>
      <c r="H45" s="4"/>
      <c r="I45" s="4"/>
      <c r="J45" s="4"/>
      <c r="K45" s="4"/>
      <c r="L45" s="4"/>
      <c r="M45" s="4"/>
      <c r="N45" s="4"/>
      <c r="O45" s="4"/>
      <c r="Q45" s="4"/>
      <c r="R45" s="4"/>
      <c r="S45" s="4"/>
      <c r="W45" s="39"/>
    </row>
    <row r="46" spans="1:27" x14ac:dyDescent="0.2">
      <c r="A46" s="77" t="s">
        <v>53</v>
      </c>
      <c r="H46" s="4"/>
      <c r="I46" s="4"/>
      <c r="J46" s="4"/>
      <c r="K46" s="4"/>
      <c r="L46" s="4"/>
      <c r="M46" s="4"/>
      <c r="N46" s="4"/>
      <c r="O46" s="4"/>
      <c r="Q46" s="4"/>
      <c r="R46" s="4"/>
      <c r="S46" s="4"/>
      <c r="W46" s="39"/>
    </row>
    <row r="47" spans="1:27" x14ac:dyDescent="0.2">
      <c r="A47" s="80" t="s">
        <v>54</v>
      </c>
      <c r="H47" s="4"/>
      <c r="I47" s="4"/>
      <c r="J47" s="4"/>
      <c r="K47" s="4"/>
      <c r="L47" s="4"/>
      <c r="M47" s="4"/>
      <c r="N47" s="4"/>
      <c r="O47" s="4"/>
      <c r="Q47" s="4"/>
      <c r="R47" s="4"/>
      <c r="S47" s="4"/>
    </row>
    <row r="48" spans="1:27" x14ac:dyDescent="0.2">
      <c r="A48" s="77" t="s">
        <v>55</v>
      </c>
      <c r="H48" s="4"/>
      <c r="I48" s="4"/>
      <c r="J48" s="4"/>
      <c r="K48" s="4"/>
      <c r="L48" s="4"/>
      <c r="M48" s="4"/>
      <c r="N48" s="4"/>
      <c r="O48" s="4"/>
      <c r="Q48" s="4"/>
      <c r="R48" s="4"/>
      <c r="S48" s="4"/>
    </row>
    <row r="49" spans="1:19" x14ac:dyDescent="0.2">
      <c r="A49" s="77" t="s">
        <v>56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">
      <c r="A50" s="77" t="s">
        <v>57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">
      <c r="A51" s="77" t="s">
        <v>58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">
      <c r="A52" s="77" t="s">
        <v>59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">
      <c r="A53" s="77" t="s">
        <v>60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">
      <c r="A54" s="113"/>
      <c r="B54" s="113"/>
      <c r="C54" s="113"/>
      <c r="D54" s="113"/>
      <c r="E54" s="113"/>
      <c r="F54" s="113"/>
      <c r="G54" s="113"/>
    </row>
  </sheetData>
  <mergeCells count="1">
    <mergeCell ref="A54:G54"/>
  </mergeCells>
  <printOptions horizontalCentered="1" verticalCentered="1"/>
  <pageMargins left="0" right="0" top="0" bottom="0" header="0.5" footer="0.5"/>
  <pageSetup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7D2D5-3900-4F29-B40B-913AB29A4216}">
  <sheetPr>
    <pageSetUpPr fitToPage="1"/>
  </sheetPr>
  <dimension ref="A1:AA54"/>
  <sheetViews>
    <sheetView workbookViewId="0"/>
  </sheetViews>
  <sheetFormatPr defaultColWidth="9.140625" defaultRowHeight="12.75" x14ac:dyDescent="0.2"/>
  <cols>
    <col min="1" max="1" width="2" customWidth="1"/>
    <col min="2" max="2" width="24.5703125" customWidth="1"/>
    <col min="3" max="3" width="11" customWidth="1"/>
    <col min="4" max="4" width="7.5703125" customWidth="1"/>
    <col min="5" max="5" width="1" customWidth="1"/>
    <col min="6" max="6" width="11.5703125" customWidth="1"/>
    <col min="7" max="7" width="10.5703125" customWidth="1"/>
    <col min="8" max="8" width="0.5703125" customWidth="1"/>
    <col min="9" max="9" width="10" customWidth="1"/>
    <col min="10" max="10" width="1.140625" customWidth="1"/>
    <col min="11" max="11" width="10" customWidth="1"/>
    <col min="12" max="12" width="1" customWidth="1"/>
    <col min="14" max="14" width="1" customWidth="1"/>
    <col min="15" max="15" width="9.42578125" customWidth="1"/>
    <col min="16" max="16" width="0.5703125" customWidth="1"/>
    <col min="17" max="25" width="7.5703125" customWidth="1"/>
  </cols>
  <sheetData>
    <row r="1" spans="1:27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</row>
    <row r="2" spans="1:27" ht="14.2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4"/>
      <c r="S2" s="4"/>
      <c r="T2" s="4"/>
      <c r="U2" s="4"/>
      <c r="V2" s="4"/>
    </row>
    <row r="3" spans="1:27" ht="14.25" customHeight="1" x14ac:dyDescent="0.25">
      <c r="A3" s="8">
        <v>45536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11"/>
      <c r="Q3" s="4"/>
      <c r="R3" s="4"/>
      <c r="S3" s="4"/>
      <c r="T3" s="4"/>
      <c r="U3" s="4"/>
      <c r="V3" s="4"/>
    </row>
    <row r="4" spans="1:27" ht="11.25" customHeight="1" x14ac:dyDescent="0.2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4"/>
      <c r="R4" s="4"/>
      <c r="S4" s="4"/>
      <c r="T4" s="4"/>
      <c r="U4" s="4"/>
      <c r="V4" s="4"/>
    </row>
    <row r="5" spans="1:27" ht="11.25" customHeight="1" x14ac:dyDescent="0.2">
      <c r="A5" s="12"/>
      <c r="B5" s="13"/>
      <c r="C5" s="16"/>
      <c r="D5" s="17"/>
      <c r="E5" s="17"/>
      <c r="F5" s="18" t="s">
        <v>2</v>
      </c>
      <c r="G5" s="19" t="s">
        <v>3</v>
      </c>
      <c r="H5" s="17"/>
      <c r="I5" s="18" t="s">
        <v>4</v>
      </c>
      <c r="J5" s="17"/>
      <c r="K5" s="18" t="s">
        <v>4</v>
      </c>
      <c r="L5" s="17"/>
      <c r="M5" s="19" t="s">
        <v>5</v>
      </c>
      <c r="N5" s="17"/>
      <c r="O5" s="19" t="s">
        <v>6</v>
      </c>
      <c r="P5" s="17"/>
      <c r="Q5" s="4"/>
      <c r="R5" s="4"/>
      <c r="S5" s="4"/>
      <c r="T5" s="4"/>
      <c r="U5" s="4"/>
      <c r="V5" s="4"/>
    </row>
    <row r="6" spans="1:27" x14ac:dyDescent="0.2">
      <c r="A6" s="12"/>
      <c r="B6" s="20" t="s">
        <v>7</v>
      </c>
      <c r="C6" s="21" t="s">
        <v>8</v>
      </c>
      <c r="D6" s="22" t="s">
        <v>9</v>
      </c>
      <c r="E6" s="17"/>
      <c r="F6" s="23" t="s">
        <v>10</v>
      </c>
      <c r="G6" s="24" t="s">
        <v>10</v>
      </c>
      <c r="H6" s="17"/>
      <c r="I6" s="23" t="s">
        <v>11</v>
      </c>
      <c r="J6" s="17"/>
      <c r="K6" s="23" t="s">
        <v>11</v>
      </c>
      <c r="L6" s="17"/>
      <c r="M6" s="24" t="s">
        <v>12</v>
      </c>
      <c r="N6" s="17"/>
      <c r="O6" s="24" t="s">
        <v>5</v>
      </c>
      <c r="P6" s="17"/>
      <c r="Z6" s="4"/>
      <c r="AA6" s="4"/>
    </row>
    <row r="7" spans="1:27" x14ac:dyDescent="0.2">
      <c r="A7" s="12"/>
      <c r="B7" s="25" t="s">
        <v>13</v>
      </c>
      <c r="C7" s="26" t="s">
        <v>10</v>
      </c>
      <c r="D7" s="27" t="s">
        <v>14</v>
      </c>
      <c r="E7" s="17"/>
      <c r="F7" s="28" t="s">
        <v>15</v>
      </c>
      <c r="G7" s="28" t="s">
        <v>15</v>
      </c>
      <c r="H7" s="17"/>
      <c r="I7" s="29">
        <v>45536</v>
      </c>
      <c r="J7" s="17"/>
      <c r="K7" s="29">
        <v>45505</v>
      </c>
      <c r="L7" s="17"/>
      <c r="M7" s="28" t="s">
        <v>15</v>
      </c>
      <c r="N7" s="17"/>
      <c r="O7" s="28" t="s">
        <v>16</v>
      </c>
      <c r="P7" s="17"/>
    </row>
    <row r="8" spans="1:27" ht="6" customHeight="1" x14ac:dyDescent="0.2">
      <c r="A8" s="12"/>
      <c r="B8" s="17"/>
      <c r="C8" s="17"/>
      <c r="D8" s="17"/>
      <c r="E8" s="17"/>
      <c r="F8" s="30"/>
      <c r="G8" s="17"/>
      <c r="H8" s="17"/>
      <c r="I8" s="31"/>
      <c r="J8" s="17"/>
      <c r="K8" s="31"/>
      <c r="L8" s="17"/>
      <c r="M8" s="17"/>
      <c r="N8" s="17"/>
      <c r="O8" s="17"/>
      <c r="P8" s="17"/>
    </row>
    <row r="9" spans="1:27" x14ac:dyDescent="0.2">
      <c r="A9" s="12"/>
      <c r="B9" s="19" t="s">
        <v>17</v>
      </c>
      <c r="C9" s="32" t="s">
        <v>18</v>
      </c>
      <c r="D9" s="33" t="s">
        <v>19</v>
      </c>
      <c r="E9" s="34"/>
      <c r="F9" s="35">
        <v>27.625999999999998</v>
      </c>
      <c r="G9" s="36">
        <v>113.276</v>
      </c>
      <c r="H9" s="13"/>
      <c r="I9" s="37">
        <f>F9+G9</f>
        <v>140.90199999999999</v>
      </c>
      <c r="J9" s="13"/>
      <c r="K9" s="37">
        <v>141.13999999999999</v>
      </c>
      <c r="L9" s="13"/>
      <c r="M9" s="37">
        <f>+I9-K9</f>
        <v>-0.23799999999999955</v>
      </c>
      <c r="N9" s="13"/>
      <c r="O9" s="38">
        <f>+I9/K9-1</f>
        <v>-1.6862689528127639E-3</v>
      </c>
      <c r="P9" s="13"/>
      <c r="R9" s="39"/>
      <c r="Z9" s="40"/>
      <c r="AA9" s="41"/>
    </row>
    <row r="10" spans="1:27" x14ac:dyDescent="0.2">
      <c r="A10" s="12"/>
      <c r="B10" s="24" t="s">
        <v>20</v>
      </c>
      <c r="C10" s="42" t="s">
        <v>18</v>
      </c>
      <c r="D10" s="43" t="s">
        <v>21</v>
      </c>
      <c r="E10" s="34"/>
      <c r="F10" s="44">
        <f>+F9</f>
        <v>27.625999999999998</v>
      </c>
      <c r="G10" s="44">
        <v>66.741</v>
      </c>
      <c r="H10" s="13"/>
      <c r="I10" s="45">
        <f>F10+G10</f>
        <v>94.36699999999999</v>
      </c>
      <c r="J10" s="13"/>
      <c r="K10" s="45">
        <v>94.605000000000004</v>
      </c>
      <c r="L10" s="13"/>
      <c r="M10" s="45">
        <f>+I10-K10</f>
        <v>-0.23800000000001376</v>
      </c>
      <c r="N10" s="13"/>
      <c r="O10" s="46">
        <f>+I10/K10-1</f>
        <v>-2.515723270440362E-3</v>
      </c>
      <c r="P10" s="13"/>
      <c r="R10" s="39"/>
      <c r="Z10" s="40"/>
      <c r="AA10" s="41"/>
    </row>
    <row r="11" spans="1:27" x14ac:dyDescent="0.2">
      <c r="A11" s="12"/>
      <c r="B11" s="24" t="s">
        <v>22</v>
      </c>
      <c r="C11" s="43" t="s">
        <v>18</v>
      </c>
      <c r="D11" s="43" t="s">
        <v>23</v>
      </c>
      <c r="E11" s="34"/>
      <c r="F11" s="44">
        <f>+F9</f>
        <v>27.625999999999998</v>
      </c>
      <c r="G11" s="44">
        <v>35.54</v>
      </c>
      <c r="H11" s="13"/>
      <c r="I11" s="45">
        <f>F11+G11</f>
        <v>63.165999999999997</v>
      </c>
      <c r="J11" s="13"/>
      <c r="K11" s="45">
        <v>63.403999999999996</v>
      </c>
      <c r="L11" s="13"/>
      <c r="M11" s="45">
        <f>+I11-K11</f>
        <v>-0.23799999999999955</v>
      </c>
      <c r="N11" s="13"/>
      <c r="O11" s="46">
        <f>+I11/K11-1</f>
        <v>-3.753706390764E-3</v>
      </c>
      <c r="P11" s="13"/>
      <c r="R11" s="39"/>
      <c r="Z11" s="40"/>
      <c r="AA11" s="41"/>
    </row>
    <row r="12" spans="1:27" x14ac:dyDescent="0.2">
      <c r="A12" s="12"/>
      <c r="B12" s="24" t="s">
        <v>24</v>
      </c>
      <c r="C12" s="43"/>
      <c r="D12" s="43"/>
      <c r="E12" s="34"/>
      <c r="F12" s="44"/>
      <c r="G12" s="44"/>
      <c r="H12" s="13"/>
      <c r="I12" s="45"/>
      <c r="J12" s="13"/>
      <c r="K12" s="45"/>
      <c r="L12" s="13"/>
      <c r="M12" s="45"/>
      <c r="N12" s="13"/>
      <c r="O12" s="46"/>
      <c r="P12" s="13"/>
      <c r="R12" s="39"/>
      <c r="Z12" s="40"/>
      <c r="AA12" s="41"/>
    </row>
    <row r="13" spans="1:27" ht="8.25" customHeight="1" x14ac:dyDescent="0.2">
      <c r="A13" s="12"/>
      <c r="B13" s="24"/>
      <c r="C13" s="43"/>
      <c r="D13" s="43"/>
      <c r="E13" s="34"/>
      <c r="F13" s="44"/>
      <c r="G13" s="44"/>
      <c r="H13" s="13"/>
      <c r="I13" s="45"/>
      <c r="J13" s="13"/>
      <c r="K13" s="45"/>
      <c r="L13" s="13"/>
      <c r="M13" s="45"/>
      <c r="N13" s="13"/>
      <c r="O13" s="46"/>
      <c r="P13" s="13"/>
      <c r="R13" s="39"/>
      <c r="Z13" s="40"/>
      <c r="AA13" s="41"/>
    </row>
    <row r="14" spans="1:27" x14ac:dyDescent="0.2">
      <c r="A14" s="12"/>
      <c r="B14" s="24" t="s">
        <v>25</v>
      </c>
      <c r="C14" s="42" t="s">
        <v>26</v>
      </c>
      <c r="D14" s="43" t="s">
        <v>19</v>
      </c>
      <c r="E14" s="34"/>
      <c r="F14" s="44">
        <v>0</v>
      </c>
      <c r="G14" s="44">
        <v>113.276</v>
      </c>
      <c r="H14" s="13"/>
      <c r="I14" s="45">
        <f>F14+G14</f>
        <v>113.276</v>
      </c>
      <c r="J14" s="13"/>
      <c r="K14" s="45">
        <v>113.276</v>
      </c>
      <c r="L14" s="13"/>
      <c r="M14" s="45">
        <f>+I14-K14</f>
        <v>0</v>
      </c>
      <c r="N14" s="13"/>
      <c r="O14" s="46">
        <f>+I14/K14-1</f>
        <v>0</v>
      </c>
      <c r="P14" s="13"/>
      <c r="R14" s="39"/>
      <c r="Z14" s="40"/>
      <c r="AA14" s="41"/>
    </row>
    <row r="15" spans="1:27" x14ac:dyDescent="0.2">
      <c r="A15" s="12"/>
      <c r="B15" s="24" t="s">
        <v>27</v>
      </c>
      <c r="C15" s="42" t="s">
        <v>26</v>
      </c>
      <c r="D15" s="43" t="s">
        <v>21</v>
      </c>
      <c r="E15" s="34"/>
      <c r="F15" s="44">
        <v>0</v>
      </c>
      <c r="G15" s="44">
        <v>66.741</v>
      </c>
      <c r="H15" s="13"/>
      <c r="I15" s="45">
        <f>F15+G15</f>
        <v>66.741</v>
      </c>
      <c r="J15" s="13"/>
      <c r="K15" s="45">
        <v>66.741</v>
      </c>
      <c r="L15" s="13"/>
      <c r="M15" s="45">
        <f>+I15-K15</f>
        <v>0</v>
      </c>
      <c r="N15" s="13"/>
      <c r="O15" s="46">
        <f>+I15/K15-1</f>
        <v>0</v>
      </c>
      <c r="P15" s="13"/>
      <c r="R15" s="39"/>
      <c r="Z15" s="40"/>
      <c r="AA15" s="41"/>
    </row>
    <row r="16" spans="1:27" x14ac:dyDescent="0.2">
      <c r="A16" s="12"/>
      <c r="B16" s="24" t="s">
        <v>28</v>
      </c>
      <c r="C16" s="47" t="s">
        <v>26</v>
      </c>
      <c r="D16" s="43" t="s">
        <v>23</v>
      </c>
      <c r="E16" s="34"/>
      <c r="F16" s="44">
        <v>0</v>
      </c>
      <c r="G16" s="44">
        <v>35.54</v>
      </c>
      <c r="H16" s="13"/>
      <c r="I16" s="45">
        <f>F16+G16</f>
        <v>35.54</v>
      </c>
      <c r="J16" s="13"/>
      <c r="K16" s="45">
        <v>35.54</v>
      </c>
      <c r="L16" s="13"/>
      <c r="M16" s="45">
        <f>+I16-K16</f>
        <v>0</v>
      </c>
      <c r="N16" s="13"/>
      <c r="O16" s="46">
        <f>+I16/K16-1</f>
        <v>0</v>
      </c>
      <c r="P16" s="13"/>
      <c r="R16" s="39"/>
      <c r="Z16" s="40"/>
      <c r="AA16" s="41"/>
    </row>
    <row r="17" spans="1:27" ht="4.5" hidden="1" customHeight="1" x14ac:dyDescent="0.2">
      <c r="A17" s="12"/>
      <c r="B17" s="48"/>
      <c r="C17" s="49"/>
      <c r="D17" s="50"/>
      <c r="E17" s="34"/>
      <c r="F17" s="51"/>
      <c r="G17" s="51"/>
      <c r="H17" s="13"/>
      <c r="I17" s="40"/>
      <c r="J17" s="13"/>
      <c r="K17" s="40"/>
      <c r="L17" s="13"/>
      <c r="M17" s="40"/>
      <c r="N17" s="13"/>
      <c r="O17" s="52"/>
      <c r="P17" s="13"/>
      <c r="R17" s="39"/>
      <c r="Z17" s="40"/>
      <c r="AA17" s="41"/>
    </row>
    <row r="18" spans="1:27" ht="6" customHeight="1" x14ac:dyDescent="0.2">
      <c r="A18" s="12"/>
      <c r="B18" s="53"/>
      <c r="C18" s="54"/>
      <c r="D18" s="55"/>
      <c r="E18" s="34"/>
      <c r="F18" s="56"/>
      <c r="G18" s="57"/>
      <c r="H18" s="13"/>
      <c r="I18" s="58"/>
      <c r="J18" s="13"/>
      <c r="K18" s="58"/>
      <c r="L18" s="13"/>
      <c r="M18" s="58"/>
      <c r="N18" s="13"/>
      <c r="O18" s="59"/>
      <c r="P18" s="13"/>
      <c r="R18" s="39"/>
      <c r="Z18" s="4"/>
    </row>
    <row r="19" spans="1:27" x14ac:dyDescent="0.2">
      <c r="A19" s="12"/>
      <c r="B19" s="19" t="s">
        <v>29</v>
      </c>
      <c r="C19" s="33" t="s">
        <v>30</v>
      </c>
      <c r="D19" s="33"/>
      <c r="E19" s="34"/>
      <c r="F19" s="36">
        <f>+F9</f>
        <v>27.625999999999998</v>
      </c>
      <c r="G19" s="36">
        <v>31.545999999999999</v>
      </c>
      <c r="H19" s="13"/>
      <c r="I19" s="37">
        <f>F19+G19</f>
        <v>59.171999999999997</v>
      </c>
      <c r="J19" s="13"/>
      <c r="K19" s="37">
        <v>59.41</v>
      </c>
      <c r="L19" s="13"/>
      <c r="M19" s="37">
        <f>+I19-K19</f>
        <v>-0.23799999999999955</v>
      </c>
      <c r="N19" s="13"/>
      <c r="O19" s="38">
        <f>+I19/K19-1</f>
        <v>-4.0060595859282566E-3</v>
      </c>
      <c r="P19" s="13"/>
      <c r="R19" s="39"/>
      <c r="Z19" s="40"/>
      <c r="AA19" s="41"/>
    </row>
    <row r="20" spans="1:27" x14ac:dyDescent="0.2">
      <c r="A20" s="12"/>
      <c r="B20" s="24" t="s">
        <v>31</v>
      </c>
      <c r="C20" s="43"/>
      <c r="D20" s="43"/>
      <c r="E20" s="34"/>
      <c r="F20" s="44"/>
      <c r="G20" s="44"/>
      <c r="H20" s="13"/>
      <c r="I20" s="45"/>
      <c r="J20" s="13"/>
      <c r="K20" s="45"/>
      <c r="L20" s="13"/>
      <c r="M20" s="45"/>
      <c r="N20" s="13"/>
      <c r="O20" s="46"/>
      <c r="P20" s="13"/>
      <c r="R20" s="39"/>
      <c r="Z20" s="40"/>
      <c r="AA20" s="41"/>
    </row>
    <row r="21" spans="1:27" ht="8.25" customHeight="1" x14ac:dyDescent="0.2">
      <c r="A21" s="12"/>
      <c r="B21" s="24"/>
      <c r="C21" s="43"/>
      <c r="D21" s="43"/>
      <c r="E21" s="34"/>
      <c r="F21" s="44"/>
      <c r="G21" s="44"/>
      <c r="H21" s="13"/>
      <c r="I21" s="45"/>
      <c r="J21" s="13"/>
      <c r="K21" s="45"/>
      <c r="L21" s="13"/>
      <c r="M21" s="45"/>
      <c r="N21" s="13"/>
      <c r="O21" s="46"/>
      <c r="P21" s="13"/>
      <c r="R21" s="39"/>
      <c r="Z21" s="40"/>
      <c r="AA21" s="41"/>
    </row>
    <row r="22" spans="1:27" x14ac:dyDescent="0.2">
      <c r="A22" s="12"/>
      <c r="B22" s="24" t="s">
        <v>32</v>
      </c>
      <c r="C22" s="43" t="s">
        <v>33</v>
      </c>
      <c r="D22" s="43"/>
      <c r="E22" s="34"/>
      <c r="F22" s="44">
        <v>0</v>
      </c>
      <c r="G22" s="44">
        <v>31.545999999999999</v>
      </c>
      <c r="H22" s="13"/>
      <c r="I22" s="45">
        <f>F22+G22</f>
        <v>31.545999999999999</v>
      </c>
      <c r="J22" s="13"/>
      <c r="K22" s="45">
        <v>31.545999999999999</v>
      </c>
      <c r="L22" s="13"/>
      <c r="M22" s="45">
        <f>+I22-K22</f>
        <v>0</v>
      </c>
      <c r="N22" s="13"/>
      <c r="O22" s="46">
        <f>+I22/K22-1</f>
        <v>0</v>
      </c>
      <c r="P22" s="13"/>
      <c r="R22" s="39"/>
      <c r="Z22" s="40"/>
      <c r="AA22" s="41"/>
    </row>
    <row r="23" spans="1:27" x14ac:dyDescent="0.2">
      <c r="A23" s="12"/>
      <c r="B23" s="28" t="s">
        <v>34</v>
      </c>
      <c r="C23" s="60"/>
      <c r="D23" s="60"/>
      <c r="E23" s="34"/>
      <c r="F23" s="61"/>
      <c r="G23" s="61"/>
      <c r="H23" s="13"/>
      <c r="I23" s="62"/>
      <c r="J23" s="13"/>
      <c r="K23" s="62"/>
      <c r="L23" s="13"/>
      <c r="M23" s="62"/>
      <c r="N23" s="13"/>
      <c r="O23" s="63"/>
      <c r="P23" s="13"/>
      <c r="R23" s="39"/>
      <c r="Z23" s="40"/>
      <c r="AA23" s="41"/>
    </row>
    <row r="24" spans="1:27" ht="6" customHeight="1" x14ac:dyDescent="0.2">
      <c r="A24" s="12"/>
      <c r="B24" s="13"/>
      <c r="C24" s="34"/>
      <c r="D24" s="34"/>
      <c r="E24" s="34"/>
      <c r="F24" s="64"/>
      <c r="G24" s="65"/>
      <c r="H24" s="13"/>
      <c r="I24" s="66"/>
      <c r="J24" s="13"/>
      <c r="K24" s="66"/>
      <c r="L24" s="13"/>
      <c r="M24" s="66"/>
      <c r="N24" s="13"/>
      <c r="O24" s="67"/>
      <c r="P24" s="13"/>
      <c r="R24" s="39"/>
      <c r="Z24" s="4"/>
    </row>
    <row r="25" spans="1:27" x14ac:dyDescent="0.2">
      <c r="A25" s="12"/>
      <c r="B25" s="68" t="s">
        <v>35</v>
      </c>
      <c r="C25" s="33"/>
      <c r="D25" s="33"/>
      <c r="E25" s="34"/>
      <c r="F25" s="36"/>
      <c r="G25" s="36"/>
      <c r="H25" s="13"/>
      <c r="I25" s="37"/>
      <c r="J25" s="13"/>
      <c r="K25" s="37"/>
      <c r="L25" s="13"/>
      <c r="M25" s="37"/>
      <c r="N25" s="13"/>
      <c r="O25" s="38"/>
      <c r="P25" s="13"/>
      <c r="R25" s="39"/>
      <c r="Z25" s="4"/>
    </row>
    <row r="26" spans="1:27" x14ac:dyDescent="0.2">
      <c r="A26" s="12"/>
      <c r="B26" s="24" t="s">
        <v>36</v>
      </c>
      <c r="C26" s="43" t="s">
        <v>37</v>
      </c>
      <c r="D26" s="43"/>
      <c r="E26" s="34"/>
      <c r="F26" s="44">
        <f>+F9</f>
        <v>27.625999999999998</v>
      </c>
      <c r="G26" s="44">
        <v>28.21</v>
      </c>
      <c r="H26" s="13"/>
      <c r="I26" s="45">
        <f>F26+G26</f>
        <v>55.835999999999999</v>
      </c>
      <c r="J26" s="13"/>
      <c r="K26" s="45">
        <v>56.073999999999998</v>
      </c>
      <c r="L26" s="13"/>
      <c r="M26" s="45">
        <f>+I26-K26</f>
        <v>-0.23799999999999955</v>
      </c>
      <c r="N26" s="13"/>
      <c r="O26" s="46">
        <f>+I26/K26-1</f>
        <v>-4.2443913400149746E-3</v>
      </c>
      <c r="P26" s="13"/>
      <c r="R26" s="39"/>
      <c r="Z26" s="4"/>
      <c r="AA26" s="41"/>
    </row>
    <row r="27" spans="1:27" x14ac:dyDescent="0.2">
      <c r="A27" s="12"/>
      <c r="B27" s="24" t="s">
        <v>38</v>
      </c>
      <c r="C27" s="43" t="s">
        <v>39</v>
      </c>
      <c r="D27" s="43"/>
      <c r="E27" s="34"/>
      <c r="F27" s="44">
        <v>0</v>
      </c>
      <c r="G27" s="44">
        <v>28.21</v>
      </c>
      <c r="H27" s="13"/>
      <c r="I27" s="45">
        <f>F27+G27</f>
        <v>28.21</v>
      </c>
      <c r="J27" s="13"/>
      <c r="K27" s="45">
        <v>28.21</v>
      </c>
      <c r="L27" s="13"/>
      <c r="M27" s="45">
        <f>+I27-K27</f>
        <v>0</v>
      </c>
      <c r="N27" s="13"/>
      <c r="O27" s="46">
        <f>+I27/K27-1</f>
        <v>0</v>
      </c>
      <c r="P27" s="13"/>
      <c r="R27" s="39"/>
      <c r="Z27" s="4"/>
      <c r="AA27" s="41"/>
    </row>
    <row r="28" spans="1:27" ht="6.75" customHeight="1" x14ac:dyDescent="0.2">
      <c r="A28" s="12"/>
      <c r="B28" s="69"/>
      <c r="C28" s="60"/>
      <c r="D28" s="60"/>
      <c r="E28" s="34"/>
      <c r="F28" s="61"/>
      <c r="G28" s="61"/>
      <c r="H28" s="13"/>
      <c r="I28" s="62"/>
      <c r="J28" s="13"/>
      <c r="K28" s="62"/>
      <c r="L28" s="13"/>
      <c r="M28" s="62"/>
      <c r="N28" s="13"/>
      <c r="O28" s="63"/>
      <c r="P28" s="13"/>
      <c r="R28" s="39"/>
      <c r="Z28" s="4"/>
    </row>
    <row r="29" spans="1:27" ht="3.75" customHeight="1" x14ac:dyDescent="0.2">
      <c r="A29" s="12"/>
      <c r="B29" s="17"/>
      <c r="C29" s="17"/>
      <c r="D29" s="17"/>
      <c r="E29" s="17"/>
      <c r="F29" s="70"/>
      <c r="G29" s="71"/>
      <c r="H29" s="17"/>
      <c r="I29" s="31"/>
      <c r="J29" s="17"/>
      <c r="K29" s="31"/>
      <c r="L29" s="17"/>
      <c r="M29" s="17"/>
      <c r="N29" s="17"/>
      <c r="O29" s="17"/>
      <c r="P29" s="17"/>
      <c r="R29" s="39"/>
      <c r="Z29" s="4"/>
    </row>
    <row r="30" spans="1:27" ht="12" customHeight="1" x14ac:dyDescent="0.2">
      <c r="A30" s="12"/>
      <c r="B30" s="19"/>
      <c r="C30" s="33" t="s">
        <v>40</v>
      </c>
      <c r="D30" s="33"/>
      <c r="E30" s="34"/>
      <c r="F30" s="36">
        <f>F9</f>
        <v>27.625999999999998</v>
      </c>
      <c r="G30" s="36">
        <v>39.473999999999997</v>
      </c>
      <c r="H30" s="13"/>
      <c r="I30" s="37">
        <f>F30+G30</f>
        <v>67.099999999999994</v>
      </c>
      <c r="J30" s="13"/>
      <c r="K30" s="37">
        <v>67.337999999999994</v>
      </c>
      <c r="L30" s="13"/>
      <c r="M30" s="37">
        <f>+I30-K30</f>
        <v>-0.23799999999999955</v>
      </c>
      <c r="N30" s="13"/>
      <c r="O30" s="38">
        <f>+I30/K30-1</f>
        <v>-3.5344085063411246E-3</v>
      </c>
      <c r="P30" s="13"/>
      <c r="R30" s="39"/>
      <c r="Z30" s="40"/>
      <c r="AA30" s="41"/>
    </row>
    <row r="31" spans="1:27" ht="12" customHeight="1" x14ac:dyDescent="0.2">
      <c r="A31" s="12"/>
      <c r="B31" s="24" t="s">
        <v>41</v>
      </c>
      <c r="C31" s="43" t="s">
        <v>42</v>
      </c>
      <c r="D31" s="43"/>
      <c r="E31" s="34"/>
      <c r="F31" s="44">
        <f>F9</f>
        <v>27.625999999999998</v>
      </c>
      <c r="G31" s="44">
        <v>105.39700000000001</v>
      </c>
      <c r="H31" s="13"/>
      <c r="I31" s="45">
        <f>F31+G31</f>
        <v>133.023</v>
      </c>
      <c r="J31" s="13"/>
      <c r="K31" s="45">
        <v>133.261</v>
      </c>
      <c r="L31" s="13"/>
      <c r="M31" s="45">
        <f>+I31-K31</f>
        <v>-0.23799999999999955</v>
      </c>
      <c r="N31" s="13"/>
      <c r="O31" s="46">
        <f>+I31/K31-1</f>
        <v>-1.7859688881217695E-3</v>
      </c>
      <c r="P31" s="13"/>
      <c r="R31" s="39"/>
      <c r="Z31" s="40"/>
      <c r="AA31" s="41"/>
    </row>
    <row r="32" spans="1:27" ht="12" customHeight="1" x14ac:dyDescent="0.2">
      <c r="A32" s="12"/>
      <c r="B32" s="24" t="s">
        <v>43</v>
      </c>
      <c r="C32" s="43" t="s">
        <v>44</v>
      </c>
      <c r="D32" s="43"/>
      <c r="E32" s="34"/>
      <c r="F32" s="44">
        <v>0</v>
      </c>
      <c r="G32" s="44">
        <v>39.473999999999997</v>
      </c>
      <c r="H32" s="13"/>
      <c r="I32" s="45">
        <f>F32+G32</f>
        <v>39.473999999999997</v>
      </c>
      <c r="J32" s="13"/>
      <c r="K32" s="45">
        <v>39.473999999999997</v>
      </c>
      <c r="L32" s="13"/>
      <c r="M32" s="45">
        <f>+I32-K32</f>
        <v>0</v>
      </c>
      <c r="N32" s="13"/>
      <c r="O32" s="46">
        <f>+I32/K32-1</f>
        <v>0</v>
      </c>
      <c r="P32" s="13"/>
      <c r="R32" s="39"/>
      <c r="Z32" s="40"/>
      <c r="AA32" s="41"/>
    </row>
    <row r="33" spans="1:27" ht="12" customHeight="1" x14ac:dyDescent="0.2">
      <c r="A33" s="12"/>
      <c r="B33" s="28"/>
      <c r="C33" s="60"/>
      <c r="D33" s="60"/>
      <c r="E33" s="34"/>
      <c r="F33" s="61"/>
      <c r="G33" s="61"/>
      <c r="H33" s="13"/>
      <c r="I33" s="62"/>
      <c r="J33" s="13"/>
      <c r="K33" s="62"/>
      <c r="L33" s="13"/>
      <c r="M33" s="62"/>
      <c r="N33" s="13"/>
      <c r="O33" s="63"/>
      <c r="P33" s="13"/>
      <c r="Z33" s="40"/>
      <c r="AA33" s="41"/>
    </row>
    <row r="34" spans="1:27" ht="6" customHeight="1" x14ac:dyDescent="0.2">
      <c r="A34" s="12"/>
      <c r="B34" s="13"/>
      <c r="C34" s="34"/>
      <c r="D34" s="34"/>
      <c r="E34" s="34"/>
      <c r="F34" s="64"/>
      <c r="G34" s="65"/>
      <c r="H34" s="13"/>
      <c r="I34" s="66"/>
      <c r="J34" s="13"/>
      <c r="K34" s="66"/>
      <c r="L34" s="13"/>
      <c r="M34" s="66"/>
      <c r="N34" s="13"/>
      <c r="O34" s="67"/>
      <c r="P34" s="13"/>
      <c r="R34" s="39"/>
      <c r="Z34" s="4"/>
    </row>
    <row r="35" spans="1:27" x14ac:dyDescent="0.2">
      <c r="A35" s="12"/>
      <c r="B35" s="68" t="s">
        <v>45</v>
      </c>
      <c r="C35" s="33"/>
      <c r="D35" s="33"/>
      <c r="E35" s="34"/>
      <c r="F35" s="36"/>
      <c r="G35" s="36"/>
      <c r="H35" s="13"/>
      <c r="I35" s="37"/>
      <c r="J35" s="13"/>
      <c r="K35" s="37"/>
      <c r="L35" s="13"/>
      <c r="M35" s="37"/>
      <c r="N35" s="13"/>
      <c r="O35" s="38"/>
      <c r="P35" s="13"/>
      <c r="R35" s="39"/>
      <c r="Z35" s="4"/>
    </row>
    <row r="36" spans="1:27" x14ac:dyDescent="0.2">
      <c r="A36" s="12"/>
      <c r="B36" s="24" t="s">
        <v>46</v>
      </c>
      <c r="C36" s="43" t="s">
        <v>47</v>
      </c>
      <c r="D36" s="43"/>
      <c r="E36" s="34"/>
      <c r="F36" s="44">
        <f>+F19</f>
        <v>27.625999999999998</v>
      </c>
      <c r="G36" s="44">
        <v>46.341000000000001</v>
      </c>
      <c r="H36" s="13"/>
      <c r="I36" s="45">
        <f>F36+G36</f>
        <v>73.966999999999999</v>
      </c>
      <c r="J36" s="13"/>
      <c r="K36" s="45">
        <v>74.204999999999998</v>
      </c>
      <c r="L36" s="13"/>
      <c r="M36" s="45">
        <f>+I36-K36</f>
        <v>-0.23799999999999955</v>
      </c>
      <c r="N36" s="13"/>
      <c r="O36" s="46">
        <f>+I36/K36-1</f>
        <v>-3.2073310423825774E-3</v>
      </c>
      <c r="P36" s="13"/>
      <c r="R36" s="39"/>
      <c r="Z36" s="4"/>
      <c r="AA36" s="41"/>
    </row>
    <row r="37" spans="1:27" x14ac:dyDescent="0.2">
      <c r="A37" s="12"/>
      <c r="B37" s="24"/>
      <c r="C37" s="43" t="s">
        <v>48</v>
      </c>
      <c r="D37" s="43"/>
      <c r="E37" s="34"/>
      <c r="F37" s="44">
        <v>0</v>
      </c>
      <c r="G37" s="44">
        <v>46.341000000000001</v>
      </c>
      <c r="H37" s="13"/>
      <c r="I37" s="45">
        <f>F37+G37</f>
        <v>46.341000000000001</v>
      </c>
      <c r="J37" s="13"/>
      <c r="K37" s="45">
        <v>46.341000000000001</v>
      </c>
      <c r="L37" s="13"/>
      <c r="M37" s="45">
        <f>+I37-K37</f>
        <v>0</v>
      </c>
      <c r="N37" s="13"/>
      <c r="O37" s="46">
        <f>+I37/K37-1</f>
        <v>0</v>
      </c>
      <c r="P37" s="13"/>
      <c r="R37" s="39"/>
      <c r="Z37" s="4"/>
      <c r="AA37" s="41"/>
    </row>
    <row r="38" spans="1:27" ht="6.75" customHeight="1" x14ac:dyDescent="0.2">
      <c r="A38" s="12"/>
      <c r="B38" s="69"/>
      <c r="C38" s="60"/>
      <c r="D38" s="60"/>
      <c r="E38" s="34"/>
      <c r="F38" s="61"/>
      <c r="G38" s="61"/>
      <c r="H38" s="13"/>
      <c r="I38" s="62"/>
      <c r="J38" s="13"/>
      <c r="K38" s="62"/>
      <c r="L38" s="13"/>
      <c r="M38" s="62"/>
      <c r="N38" s="13"/>
      <c r="O38" s="63"/>
      <c r="P38" s="13"/>
      <c r="R38" s="39"/>
      <c r="Z38" s="4"/>
    </row>
    <row r="39" spans="1:27" ht="5.25" customHeight="1" x14ac:dyDescent="0.2">
      <c r="A39" s="72"/>
      <c r="B39" s="73"/>
      <c r="C39" s="73"/>
      <c r="D39" s="73"/>
      <c r="E39" s="73"/>
      <c r="F39" s="74"/>
      <c r="G39" s="73"/>
      <c r="H39" s="73"/>
      <c r="I39" s="75"/>
      <c r="J39" s="73"/>
      <c r="K39" s="75"/>
      <c r="L39" s="73"/>
      <c r="M39" s="73"/>
      <c r="N39" s="73"/>
      <c r="O39" s="73"/>
      <c r="P39" s="73"/>
      <c r="Z39" s="4"/>
    </row>
    <row r="40" spans="1:27" x14ac:dyDescent="0.2">
      <c r="A40" s="4" t="s">
        <v>49</v>
      </c>
      <c r="B40" s="4"/>
      <c r="C40" s="7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39"/>
    </row>
    <row r="41" spans="1:27" x14ac:dyDescent="0.2">
      <c r="A41" s="77"/>
      <c r="B41" s="78"/>
      <c r="C41" s="79"/>
      <c r="D41" s="79"/>
      <c r="E41" s="79"/>
      <c r="F41" s="79"/>
      <c r="G41" s="7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W41" s="39"/>
    </row>
    <row r="42" spans="1:27" x14ac:dyDescent="0.2">
      <c r="A42" s="77"/>
      <c r="H42" s="4"/>
      <c r="I42" s="4"/>
      <c r="J42" s="4"/>
      <c r="K42" s="4"/>
      <c r="L42" s="4"/>
      <c r="M42" s="4"/>
      <c r="N42" s="4"/>
      <c r="O42" s="4"/>
      <c r="Q42" s="4"/>
      <c r="R42" s="4"/>
      <c r="S42" s="4"/>
      <c r="T42" s="4"/>
      <c r="U42" s="4"/>
      <c r="W42" s="39"/>
    </row>
    <row r="43" spans="1:27" x14ac:dyDescent="0.2">
      <c r="A43" s="77" t="s">
        <v>50</v>
      </c>
      <c r="B43" s="78"/>
      <c r="C43" s="78"/>
      <c r="D43" s="78"/>
      <c r="E43" s="78"/>
      <c r="F43" s="78"/>
      <c r="G43" s="78"/>
      <c r="H43" s="4"/>
      <c r="I43" s="4"/>
      <c r="J43" s="4"/>
      <c r="K43" s="4"/>
      <c r="L43" s="4"/>
      <c r="M43" s="4"/>
      <c r="N43" s="4"/>
      <c r="O43" s="4"/>
      <c r="Q43" s="4"/>
      <c r="R43" s="4"/>
      <c r="S43" s="4"/>
      <c r="W43" s="39"/>
    </row>
    <row r="44" spans="1:27" x14ac:dyDescent="0.2">
      <c r="A44" s="77" t="s">
        <v>51</v>
      </c>
      <c r="H44" s="4"/>
      <c r="I44" s="4"/>
      <c r="J44" s="4"/>
      <c r="K44" s="4"/>
      <c r="L44" s="4"/>
      <c r="M44" s="4"/>
      <c r="N44" s="4"/>
      <c r="O44" s="4"/>
      <c r="Q44" s="4"/>
      <c r="R44" s="4"/>
      <c r="S44" s="4"/>
      <c r="W44" s="39"/>
    </row>
    <row r="45" spans="1:27" x14ac:dyDescent="0.2">
      <c r="A45" s="77" t="s">
        <v>52</v>
      </c>
      <c r="H45" s="4"/>
      <c r="I45" s="4"/>
      <c r="J45" s="4"/>
      <c r="K45" s="4"/>
      <c r="L45" s="4"/>
      <c r="M45" s="4"/>
      <c r="N45" s="4"/>
      <c r="O45" s="4"/>
      <c r="Q45" s="4"/>
      <c r="R45" s="4"/>
      <c r="S45" s="4"/>
      <c r="W45" s="39"/>
    </row>
    <row r="46" spans="1:27" x14ac:dyDescent="0.2">
      <c r="A46" s="77" t="s">
        <v>53</v>
      </c>
      <c r="H46" s="4"/>
      <c r="I46" s="4"/>
      <c r="J46" s="4"/>
      <c r="K46" s="4"/>
      <c r="L46" s="4"/>
      <c r="M46" s="4"/>
      <c r="N46" s="4"/>
      <c r="O46" s="4"/>
      <c r="Q46" s="4"/>
      <c r="R46" s="4"/>
      <c r="S46" s="4"/>
      <c r="W46" s="39"/>
    </row>
    <row r="47" spans="1:27" x14ac:dyDescent="0.2">
      <c r="A47" s="80" t="s">
        <v>54</v>
      </c>
      <c r="H47" s="4"/>
      <c r="I47" s="4"/>
      <c r="J47" s="4"/>
      <c r="K47" s="4"/>
      <c r="L47" s="4"/>
      <c r="M47" s="4"/>
      <c r="N47" s="4"/>
      <c r="O47" s="4"/>
      <c r="Q47" s="4"/>
      <c r="R47" s="4"/>
      <c r="S47" s="4"/>
    </row>
    <row r="48" spans="1:27" x14ac:dyDescent="0.2">
      <c r="A48" s="77" t="s">
        <v>55</v>
      </c>
      <c r="H48" s="4"/>
      <c r="I48" s="4"/>
      <c r="J48" s="4"/>
      <c r="K48" s="4"/>
      <c r="L48" s="4"/>
      <c r="M48" s="4"/>
      <c r="N48" s="4"/>
      <c r="O48" s="4"/>
      <c r="Q48" s="4"/>
      <c r="R48" s="4"/>
      <c r="S48" s="4"/>
    </row>
    <row r="49" spans="1:19" x14ac:dyDescent="0.2">
      <c r="A49" s="77" t="s">
        <v>56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">
      <c r="A50" s="77" t="s">
        <v>57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">
      <c r="A51" s="77" t="s">
        <v>58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">
      <c r="A52" s="77" t="s">
        <v>59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">
      <c r="A53" s="77" t="s">
        <v>60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">
      <c r="A54" s="113"/>
      <c r="B54" s="113"/>
      <c r="C54" s="113"/>
      <c r="D54" s="113"/>
      <c r="E54" s="113"/>
      <c r="F54" s="113"/>
      <c r="G54" s="113"/>
    </row>
  </sheetData>
  <mergeCells count="1">
    <mergeCell ref="A54:G54"/>
  </mergeCells>
  <printOptions horizontalCentered="1" verticalCentered="1"/>
  <pageMargins left="0" right="0" top="0" bottom="0" header="0.5" footer="0.5"/>
  <pageSetup scale="9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3540-A98C-48D0-9EA2-7AA1E98D810A}">
  <sheetPr>
    <pageSetUpPr fitToPage="1"/>
  </sheetPr>
  <dimension ref="A1:AA54"/>
  <sheetViews>
    <sheetView tabSelected="1" workbookViewId="0"/>
  </sheetViews>
  <sheetFormatPr defaultColWidth="9.140625" defaultRowHeight="12.75" x14ac:dyDescent="0.2"/>
  <cols>
    <col min="1" max="1" width="2" customWidth="1"/>
    <col min="2" max="2" width="24.5703125" customWidth="1"/>
    <col min="3" max="3" width="11" customWidth="1"/>
    <col min="4" max="4" width="7.5703125" customWidth="1"/>
    <col min="5" max="5" width="1" customWidth="1"/>
    <col min="6" max="6" width="11.5703125" customWidth="1"/>
    <col min="7" max="7" width="10.5703125" customWidth="1"/>
    <col min="8" max="8" width="0.5703125" customWidth="1"/>
    <col min="9" max="9" width="10" customWidth="1"/>
    <col min="10" max="10" width="1.140625" customWidth="1"/>
    <col min="11" max="11" width="10" customWidth="1"/>
    <col min="12" max="12" width="1" customWidth="1"/>
    <col min="14" max="14" width="1" customWidth="1"/>
    <col min="15" max="15" width="9.42578125" customWidth="1"/>
    <col min="16" max="16" width="0.5703125" customWidth="1"/>
    <col min="17" max="25" width="7.5703125" customWidth="1"/>
  </cols>
  <sheetData>
    <row r="1" spans="1:27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</row>
    <row r="2" spans="1:27" ht="14.2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4"/>
      <c r="S2" s="4"/>
      <c r="T2" s="4"/>
      <c r="U2" s="4"/>
      <c r="V2" s="4"/>
    </row>
    <row r="3" spans="1:27" ht="14.25" customHeight="1" x14ac:dyDescent="0.25">
      <c r="A3" s="8">
        <v>45566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11"/>
      <c r="Q3" s="4"/>
      <c r="R3" s="4"/>
      <c r="S3" s="4"/>
      <c r="T3" s="4"/>
      <c r="U3" s="4"/>
      <c r="V3" s="4"/>
    </row>
    <row r="4" spans="1:27" ht="11.25" customHeight="1" x14ac:dyDescent="0.2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4"/>
      <c r="R4" s="4"/>
      <c r="S4" s="4"/>
      <c r="T4" s="4"/>
      <c r="U4" s="4"/>
      <c r="V4" s="4"/>
    </row>
    <row r="5" spans="1:27" ht="11.25" customHeight="1" x14ac:dyDescent="0.2">
      <c r="A5" s="12"/>
      <c r="B5" s="13"/>
      <c r="C5" s="16"/>
      <c r="D5" s="17"/>
      <c r="E5" s="17"/>
      <c r="F5" s="18" t="s">
        <v>2</v>
      </c>
      <c r="G5" s="19" t="s">
        <v>3</v>
      </c>
      <c r="H5" s="17"/>
      <c r="I5" s="18" t="s">
        <v>4</v>
      </c>
      <c r="J5" s="17"/>
      <c r="K5" s="18" t="s">
        <v>4</v>
      </c>
      <c r="L5" s="17"/>
      <c r="M5" s="19" t="s">
        <v>5</v>
      </c>
      <c r="N5" s="17"/>
      <c r="O5" s="19" t="s">
        <v>6</v>
      </c>
      <c r="P5" s="17"/>
      <c r="Q5" s="4"/>
      <c r="R5" s="4"/>
      <c r="S5" s="4"/>
      <c r="T5" s="4"/>
      <c r="U5" s="4"/>
      <c r="V5" s="4"/>
    </row>
    <row r="6" spans="1:27" x14ac:dyDescent="0.2">
      <c r="A6" s="12"/>
      <c r="B6" s="20" t="s">
        <v>7</v>
      </c>
      <c r="C6" s="21" t="s">
        <v>8</v>
      </c>
      <c r="D6" s="22" t="s">
        <v>9</v>
      </c>
      <c r="E6" s="17"/>
      <c r="F6" s="23" t="s">
        <v>10</v>
      </c>
      <c r="G6" s="24" t="s">
        <v>10</v>
      </c>
      <c r="H6" s="17"/>
      <c r="I6" s="23" t="s">
        <v>11</v>
      </c>
      <c r="J6" s="17"/>
      <c r="K6" s="23" t="s">
        <v>11</v>
      </c>
      <c r="L6" s="17"/>
      <c r="M6" s="24" t="s">
        <v>12</v>
      </c>
      <c r="N6" s="17"/>
      <c r="O6" s="24" t="s">
        <v>5</v>
      </c>
      <c r="P6" s="17"/>
      <c r="Z6" s="4"/>
      <c r="AA6" s="4"/>
    </row>
    <row r="7" spans="1:27" x14ac:dyDescent="0.2">
      <c r="A7" s="12"/>
      <c r="B7" s="25" t="s">
        <v>13</v>
      </c>
      <c r="C7" s="26" t="s">
        <v>10</v>
      </c>
      <c r="D7" s="27" t="s">
        <v>14</v>
      </c>
      <c r="E7" s="17"/>
      <c r="F7" s="28" t="s">
        <v>15</v>
      </c>
      <c r="G7" s="28" t="s">
        <v>15</v>
      </c>
      <c r="H7" s="17"/>
      <c r="I7" s="29">
        <v>45566</v>
      </c>
      <c r="J7" s="17"/>
      <c r="K7" s="29">
        <v>45536</v>
      </c>
      <c r="L7" s="17"/>
      <c r="M7" s="28" t="s">
        <v>15</v>
      </c>
      <c r="N7" s="17"/>
      <c r="O7" s="28" t="s">
        <v>16</v>
      </c>
      <c r="P7" s="17"/>
    </row>
    <row r="8" spans="1:27" ht="6" customHeight="1" x14ac:dyDescent="0.2">
      <c r="A8" s="12"/>
      <c r="B8" s="17"/>
      <c r="C8" s="17"/>
      <c r="D8" s="17"/>
      <c r="E8" s="17"/>
      <c r="F8" s="30"/>
      <c r="G8" s="17"/>
      <c r="H8" s="17"/>
      <c r="I8" s="31"/>
      <c r="J8" s="17"/>
      <c r="K8" s="31"/>
      <c r="L8" s="17"/>
      <c r="M8" s="17"/>
      <c r="N8" s="17"/>
      <c r="O8" s="17"/>
      <c r="P8" s="17"/>
    </row>
    <row r="9" spans="1:27" x14ac:dyDescent="0.2">
      <c r="A9" s="12"/>
      <c r="B9" s="19" t="s">
        <v>17</v>
      </c>
      <c r="C9" s="32" t="s">
        <v>18</v>
      </c>
      <c r="D9" s="33" t="s">
        <v>19</v>
      </c>
      <c r="E9" s="34"/>
      <c r="F9" s="35">
        <v>34.74</v>
      </c>
      <c r="G9" s="36">
        <v>113.27500000000001</v>
      </c>
      <c r="H9" s="13"/>
      <c r="I9" s="37">
        <f>F9+G9</f>
        <v>148.01500000000001</v>
      </c>
      <c r="J9" s="13"/>
      <c r="K9" s="37">
        <v>140.90199999999999</v>
      </c>
      <c r="L9" s="13"/>
      <c r="M9" s="37">
        <f>+I9-K9</f>
        <v>7.113000000000028</v>
      </c>
      <c r="N9" s="13"/>
      <c r="O9" s="38">
        <f>+I9/K9-1</f>
        <v>5.0481895217953099E-2</v>
      </c>
      <c r="P9" s="13"/>
      <c r="R9" s="39"/>
      <c r="Z9" s="40"/>
      <c r="AA9" s="41"/>
    </row>
    <row r="10" spans="1:27" x14ac:dyDescent="0.2">
      <c r="A10" s="12"/>
      <c r="B10" s="24" t="s">
        <v>20</v>
      </c>
      <c r="C10" s="42" t="s">
        <v>18</v>
      </c>
      <c r="D10" s="43" t="s">
        <v>21</v>
      </c>
      <c r="E10" s="34"/>
      <c r="F10" s="44">
        <f>+F9</f>
        <v>34.74</v>
      </c>
      <c r="G10" s="44">
        <v>66.741</v>
      </c>
      <c r="H10" s="13"/>
      <c r="I10" s="45">
        <f>F10+G10</f>
        <v>101.48099999999999</v>
      </c>
      <c r="J10" s="13"/>
      <c r="K10" s="45">
        <v>94.36699999999999</v>
      </c>
      <c r="L10" s="13"/>
      <c r="M10" s="45">
        <f>+I10-K10</f>
        <v>7.1140000000000043</v>
      </c>
      <c r="N10" s="13"/>
      <c r="O10" s="46">
        <f>+I10/K10-1</f>
        <v>7.5386522831074387E-2</v>
      </c>
      <c r="P10" s="13"/>
      <c r="R10" s="39"/>
      <c r="Z10" s="40"/>
      <c r="AA10" s="41"/>
    </row>
    <row r="11" spans="1:27" x14ac:dyDescent="0.2">
      <c r="A11" s="12"/>
      <c r="B11" s="24" t="s">
        <v>22</v>
      </c>
      <c r="C11" s="43" t="s">
        <v>18</v>
      </c>
      <c r="D11" s="43" t="s">
        <v>23</v>
      </c>
      <c r="E11" s="34"/>
      <c r="F11" s="44">
        <f>+F9</f>
        <v>34.74</v>
      </c>
      <c r="G11" s="44">
        <v>35.54</v>
      </c>
      <c r="H11" s="13"/>
      <c r="I11" s="45">
        <f>F11+G11</f>
        <v>70.28</v>
      </c>
      <c r="J11" s="13"/>
      <c r="K11" s="45">
        <v>63.165999999999997</v>
      </c>
      <c r="L11" s="13"/>
      <c r="M11" s="45">
        <f>+I11-K11</f>
        <v>7.1140000000000043</v>
      </c>
      <c r="N11" s="13"/>
      <c r="O11" s="46">
        <f>+I11/K11-1</f>
        <v>0.11262387993540846</v>
      </c>
      <c r="P11" s="13"/>
      <c r="R11" s="39"/>
      <c r="Z11" s="40"/>
      <c r="AA11" s="41"/>
    </row>
    <row r="12" spans="1:27" x14ac:dyDescent="0.2">
      <c r="A12" s="12"/>
      <c r="B12" s="24" t="s">
        <v>24</v>
      </c>
      <c r="C12" s="43"/>
      <c r="D12" s="43"/>
      <c r="E12" s="34"/>
      <c r="F12" s="44"/>
      <c r="G12" s="44"/>
      <c r="H12" s="13"/>
      <c r="I12" s="45"/>
      <c r="J12" s="13"/>
      <c r="K12" s="45"/>
      <c r="L12" s="13"/>
      <c r="M12" s="45"/>
      <c r="N12" s="13"/>
      <c r="O12" s="46"/>
      <c r="P12" s="13"/>
      <c r="R12" s="39"/>
      <c r="Z12" s="40"/>
      <c r="AA12" s="41"/>
    </row>
    <row r="13" spans="1:27" ht="8.25" customHeight="1" x14ac:dyDescent="0.2">
      <c r="A13" s="12"/>
      <c r="B13" s="24"/>
      <c r="C13" s="43"/>
      <c r="D13" s="43"/>
      <c r="E13" s="34"/>
      <c r="F13" s="44"/>
      <c r="G13" s="44"/>
      <c r="H13" s="13"/>
      <c r="I13" s="45"/>
      <c r="J13" s="13"/>
      <c r="K13" s="45"/>
      <c r="L13" s="13"/>
      <c r="M13" s="45"/>
      <c r="N13" s="13"/>
      <c r="O13" s="46"/>
      <c r="P13" s="13"/>
      <c r="R13" s="39"/>
      <c r="Z13" s="40"/>
      <c r="AA13" s="41"/>
    </row>
    <row r="14" spans="1:27" x14ac:dyDescent="0.2">
      <c r="A14" s="12"/>
      <c r="B14" s="24" t="s">
        <v>25</v>
      </c>
      <c r="C14" s="42" t="s">
        <v>26</v>
      </c>
      <c r="D14" s="43" t="s">
        <v>19</v>
      </c>
      <c r="E14" s="34"/>
      <c r="F14" s="44">
        <v>0</v>
      </c>
      <c r="G14" s="44">
        <v>113.27500000000001</v>
      </c>
      <c r="H14" s="13"/>
      <c r="I14" s="45">
        <f>F14+G14</f>
        <v>113.27500000000001</v>
      </c>
      <c r="J14" s="13"/>
      <c r="K14" s="45">
        <v>113.276</v>
      </c>
      <c r="L14" s="13"/>
      <c r="M14" s="45">
        <f>+I14-K14</f>
        <v>-9.9999999999056399E-4</v>
      </c>
      <c r="N14" s="13"/>
      <c r="O14" s="46">
        <f>+I14/K14-1</f>
        <v>-8.8279953387448984E-6</v>
      </c>
      <c r="P14" s="13"/>
      <c r="R14" s="39"/>
      <c r="Z14" s="40"/>
      <c r="AA14" s="41"/>
    </row>
    <row r="15" spans="1:27" x14ac:dyDescent="0.2">
      <c r="A15" s="12"/>
      <c r="B15" s="24" t="s">
        <v>27</v>
      </c>
      <c r="C15" s="42" t="s">
        <v>26</v>
      </c>
      <c r="D15" s="43" t="s">
        <v>21</v>
      </c>
      <c r="E15" s="34"/>
      <c r="F15" s="44">
        <v>0</v>
      </c>
      <c r="G15" s="44">
        <v>66.741</v>
      </c>
      <c r="H15" s="13"/>
      <c r="I15" s="45">
        <f>F15+G15</f>
        <v>66.741</v>
      </c>
      <c r="J15" s="13"/>
      <c r="K15" s="45">
        <v>66.741</v>
      </c>
      <c r="L15" s="13"/>
      <c r="M15" s="45">
        <f>+I15-K15</f>
        <v>0</v>
      </c>
      <c r="N15" s="13"/>
      <c r="O15" s="46">
        <f>+I15/K15-1</f>
        <v>0</v>
      </c>
      <c r="P15" s="13"/>
      <c r="R15" s="39"/>
      <c r="Z15" s="40"/>
      <c r="AA15" s="41"/>
    </row>
    <row r="16" spans="1:27" x14ac:dyDescent="0.2">
      <c r="A16" s="12"/>
      <c r="B16" s="24" t="s">
        <v>28</v>
      </c>
      <c r="C16" s="47" t="s">
        <v>26</v>
      </c>
      <c r="D16" s="43" t="s">
        <v>23</v>
      </c>
      <c r="E16" s="34"/>
      <c r="F16" s="44">
        <v>0</v>
      </c>
      <c r="G16" s="44">
        <v>35.54</v>
      </c>
      <c r="H16" s="13"/>
      <c r="I16" s="45">
        <f>F16+G16</f>
        <v>35.54</v>
      </c>
      <c r="J16" s="13"/>
      <c r="K16" s="45">
        <v>35.54</v>
      </c>
      <c r="L16" s="13"/>
      <c r="M16" s="45">
        <f>+I16-K16</f>
        <v>0</v>
      </c>
      <c r="N16" s="13"/>
      <c r="O16" s="46">
        <f>+I16/K16-1</f>
        <v>0</v>
      </c>
      <c r="P16" s="13"/>
      <c r="R16" s="39"/>
      <c r="Z16" s="40"/>
      <c r="AA16" s="41"/>
    </row>
    <row r="17" spans="1:27" ht="4.5" hidden="1" customHeight="1" x14ac:dyDescent="0.2">
      <c r="A17" s="12"/>
      <c r="B17" s="48"/>
      <c r="C17" s="49"/>
      <c r="D17" s="50"/>
      <c r="E17" s="34"/>
      <c r="F17" s="51"/>
      <c r="G17" s="51"/>
      <c r="H17" s="13"/>
      <c r="I17" s="40"/>
      <c r="J17" s="13"/>
      <c r="K17" s="40"/>
      <c r="L17" s="13"/>
      <c r="M17" s="40"/>
      <c r="N17" s="13"/>
      <c r="O17" s="52"/>
      <c r="P17" s="13"/>
      <c r="R17" s="39"/>
      <c r="Z17" s="40"/>
      <c r="AA17" s="41"/>
    </row>
    <row r="18" spans="1:27" ht="6" customHeight="1" x14ac:dyDescent="0.2">
      <c r="A18" s="12"/>
      <c r="B18" s="53"/>
      <c r="C18" s="54"/>
      <c r="D18" s="55"/>
      <c r="E18" s="34"/>
      <c r="F18" s="56"/>
      <c r="G18" s="57"/>
      <c r="H18" s="13"/>
      <c r="I18" s="58"/>
      <c r="J18" s="13"/>
      <c r="K18" s="58"/>
      <c r="L18" s="13"/>
      <c r="M18" s="58"/>
      <c r="N18" s="13"/>
      <c r="O18" s="59"/>
      <c r="P18" s="13"/>
      <c r="R18" s="39"/>
      <c r="Z18" s="4"/>
    </row>
    <row r="19" spans="1:27" x14ac:dyDescent="0.2">
      <c r="A19" s="12"/>
      <c r="B19" s="19" t="s">
        <v>29</v>
      </c>
      <c r="C19" s="33" t="s">
        <v>30</v>
      </c>
      <c r="D19" s="33"/>
      <c r="E19" s="34"/>
      <c r="F19" s="36">
        <f>+F9</f>
        <v>34.74</v>
      </c>
      <c r="G19" s="36">
        <v>31.545999999999999</v>
      </c>
      <c r="H19" s="13"/>
      <c r="I19" s="37">
        <f>F19+G19</f>
        <v>66.286000000000001</v>
      </c>
      <c r="J19" s="13"/>
      <c r="K19" s="37">
        <v>59.171999999999997</v>
      </c>
      <c r="L19" s="13"/>
      <c r="M19" s="37">
        <f>+I19-K19</f>
        <v>7.1140000000000043</v>
      </c>
      <c r="N19" s="13"/>
      <c r="O19" s="38">
        <f>+I19/K19-1</f>
        <v>0.1202257824646793</v>
      </c>
      <c r="P19" s="13"/>
      <c r="R19" s="39"/>
      <c r="Z19" s="40"/>
      <c r="AA19" s="41"/>
    </row>
    <row r="20" spans="1:27" x14ac:dyDescent="0.2">
      <c r="A20" s="12"/>
      <c r="B20" s="24" t="s">
        <v>31</v>
      </c>
      <c r="C20" s="43"/>
      <c r="D20" s="43"/>
      <c r="E20" s="34"/>
      <c r="F20" s="44"/>
      <c r="G20" s="44"/>
      <c r="H20" s="13"/>
      <c r="I20" s="45"/>
      <c r="J20" s="13"/>
      <c r="K20" s="45"/>
      <c r="L20" s="13"/>
      <c r="M20" s="45"/>
      <c r="N20" s="13"/>
      <c r="O20" s="46"/>
      <c r="P20" s="13"/>
      <c r="R20" s="39"/>
      <c r="Z20" s="40"/>
      <c r="AA20" s="41"/>
    </row>
    <row r="21" spans="1:27" ht="8.25" customHeight="1" x14ac:dyDescent="0.2">
      <c r="A21" s="12"/>
      <c r="B21" s="24"/>
      <c r="C21" s="43"/>
      <c r="D21" s="43"/>
      <c r="E21" s="34"/>
      <c r="F21" s="44"/>
      <c r="G21" s="44"/>
      <c r="H21" s="13"/>
      <c r="I21" s="45"/>
      <c r="J21" s="13"/>
      <c r="K21" s="45"/>
      <c r="L21" s="13"/>
      <c r="M21" s="45"/>
      <c r="N21" s="13"/>
      <c r="O21" s="46"/>
      <c r="P21" s="13"/>
      <c r="R21" s="39"/>
      <c r="Z21" s="40"/>
      <c r="AA21" s="41"/>
    </row>
    <row r="22" spans="1:27" x14ac:dyDescent="0.2">
      <c r="A22" s="12"/>
      <c r="B22" s="24" t="s">
        <v>32</v>
      </c>
      <c r="C22" s="43" t="s">
        <v>33</v>
      </c>
      <c r="D22" s="43"/>
      <c r="E22" s="34"/>
      <c r="F22" s="44">
        <v>0</v>
      </c>
      <c r="G22" s="44">
        <v>31.545999999999999</v>
      </c>
      <c r="H22" s="13"/>
      <c r="I22" s="45">
        <f>F22+G22</f>
        <v>31.545999999999999</v>
      </c>
      <c r="J22" s="13"/>
      <c r="K22" s="45">
        <v>31.545999999999999</v>
      </c>
      <c r="L22" s="13"/>
      <c r="M22" s="45">
        <f>+I22-K22</f>
        <v>0</v>
      </c>
      <c r="N22" s="13"/>
      <c r="O22" s="46">
        <f>+I22/K22-1</f>
        <v>0</v>
      </c>
      <c r="P22" s="13"/>
      <c r="R22" s="39"/>
      <c r="Z22" s="40"/>
      <c r="AA22" s="41"/>
    </row>
    <row r="23" spans="1:27" x14ac:dyDescent="0.2">
      <c r="A23" s="12"/>
      <c r="B23" s="28" t="s">
        <v>34</v>
      </c>
      <c r="C23" s="60"/>
      <c r="D23" s="60"/>
      <c r="E23" s="34"/>
      <c r="F23" s="61"/>
      <c r="G23" s="61"/>
      <c r="H23" s="13"/>
      <c r="I23" s="62"/>
      <c r="J23" s="13"/>
      <c r="K23" s="62"/>
      <c r="L23" s="13"/>
      <c r="M23" s="62"/>
      <c r="N23" s="13"/>
      <c r="O23" s="63"/>
      <c r="P23" s="13"/>
      <c r="R23" s="39"/>
      <c r="Z23" s="40"/>
      <c r="AA23" s="41"/>
    </row>
    <row r="24" spans="1:27" ht="6" customHeight="1" x14ac:dyDescent="0.2">
      <c r="A24" s="12"/>
      <c r="B24" s="13"/>
      <c r="C24" s="34"/>
      <c r="D24" s="34"/>
      <c r="E24" s="34"/>
      <c r="F24" s="64"/>
      <c r="G24" s="65"/>
      <c r="H24" s="13"/>
      <c r="I24" s="66"/>
      <c r="J24" s="13"/>
      <c r="K24" s="66"/>
      <c r="L24" s="13"/>
      <c r="M24" s="66"/>
      <c r="N24" s="13"/>
      <c r="O24" s="67"/>
      <c r="P24" s="13"/>
      <c r="R24" s="39"/>
      <c r="Z24" s="4"/>
    </row>
    <row r="25" spans="1:27" x14ac:dyDescent="0.2">
      <c r="A25" s="12"/>
      <c r="B25" s="68" t="s">
        <v>35</v>
      </c>
      <c r="C25" s="33"/>
      <c r="D25" s="33"/>
      <c r="E25" s="34"/>
      <c r="F25" s="36"/>
      <c r="G25" s="36"/>
      <c r="H25" s="13"/>
      <c r="I25" s="37"/>
      <c r="J25" s="13"/>
      <c r="K25" s="37"/>
      <c r="L25" s="13"/>
      <c r="M25" s="37"/>
      <c r="N25" s="13"/>
      <c r="O25" s="38"/>
      <c r="P25" s="13"/>
      <c r="R25" s="39"/>
      <c r="Z25" s="4"/>
    </row>
    <row r="26" spans="1:27" x14ac:dyDescent="0.2">
      <c r="A26" s="12"/>
      <c r="B26" s="24" t="s">
        <v>36</v>
      </c>
      <c r="C26" s="43" t="s">
        <v>37</v>
      </c>
      <c r="D26" s="43"/>
      <c r="E26" s="34"/>
      <c r="F26" s="44">
        <f>+F9</f>
        <v>34.74</v>
      </c>
      <c r="G26" s="44">
        <v>28.21</v>
      </c>
      <c r="H26" s="13"/>
      <c r="I26" s="45">
        <f>F26+G26</f>
        <v>62.95</v>
      </c>
      <c r="J26" s="13"/>
      <c r="K26" s="45">
        <v>55.835999999999999</v>
      </c>
      <c r="L26" s="13"/>
      <c r="M26" s="45">
        <f>+I26-K26</f>
        <v>7.1140000000000043</v>
      </c>
      <c r="N26" s="13"/>
      <c r="O26" s="46">
        <f>+I26/K26-1</f>
        <v>0.1274088401747977</v>
      </c>
      <c r="P26" s="13"/>
      <c r="R26" s="39"/>
      <c r="Z26" s="4"/>
      <c r="AA26" s="41"/>
    </row>
    <row r="27" spans="1:27" x14ac:dyDescent="0.2">
      <c r="A27" s="12"/>
      <c r="B27" s="24" t="s">
        <v>38</v>
      </c>
      <c r="C27" s="43" t="s">
        <v>39</v>
      </c>
      <c r="D27" s="43"/>
      <c r="E27" s="34"/>
      <c r="F27" s="44">
        <v>0</v>
      </c>
      <c r="G27" s="44">
        <v>28.21</v>
      </c>
      <c r="H27" s="13"/>
      <c r="I27" s="45">
        <f>F27+G27</f>
        <v>28.21</v>
      </c>
      <c r="J27" s="13"/>
      <c r="K27" s="45">
        <v>28.21</v>
      </c>
      <c r="L27" s="13"/>
      <c r="M27" s="45">
        <f>+I27-K27</f>
        <v>0</v>
      </c>
      <c r="N27" s="13"/>
      <c r="O27" s="46">
        <f>+I27/K27-1</f>
        <v>0</v>
      </c>
      <c r="P27" s="13"/>
      <c r="R27" s="39"/>
      <c r="Z27" s="4"/>
      <c r="AA27" s="41"/>
    </row>
    <row r="28" spans="1:27" ht="6.75" customHeight="1" x14ac:dyDescent="0.2">
      <c r="A28" s="12"/>
      <c r="B28" s="69"/>
      <c r="C28" s="60"/>
      <c r="D28" s="60"/>
      <c r="E28" s="34"/>
      <c r="F28" s="61"/>
      <c r="G28" s="61"/>
      <c r="H28" s="13"/>
      <c r="I28" s="62"/>
      <c r="J28" s="13"/>
      <c r="K28" s="62"/>
      <c r="L28" s="13"/>
      <c r="M28" s="62"/>
      <c r="N28" s="13"/>
      <c r="O28" s="63"/>
      <c r="P28" s="13"/>
      <c r="R28" s="39"/>
      <c r="Z28" s="4"/>
    </row>
    <row r="29" spans="1:27" ht="3.75" customHeight="1" x14ac:dyDescent="0.2">
      <c r="A29" s="12"/>
      <c r="B29" s="17"/>
      <c r="C29" s="17"/>
      <c r="D29" s="17"/>
      <c r="E29" s="17"/>
      <c r="F29" s="70"/>
      <c r="G29" s="71"/>
      <c r="H29" s="17"/>
      <c r="I29" s="31"/>
      <c r="J29" s="17"/>
      <c r="K29" s="31"/>
      <c r="L29" s="17"/>
      <c r="M29" s="17"/>
      <c r="N29" s="17"/>
      <c r="O29" s="17"/>
      <c r="P29" s="17"/>
      <c r="R29" s="39"/>
      <c r="Z29" s="4"/>
    </row>
    <row r="30" spans="1:27" ht="12" customHeight="1" x14ac:dyDescent="0.2">
      <c r="A30" s="12"/>
      <c r="B30" s="19"/>
      <c r="C30" s="33" t="s">
        <v>40</v>
      </c>
      <c r="D30" s="33"/>
      <c r="E30" s="34"/>
      <c r="F30" s="36">
        <f>F9</f>
        <v>34.74</v>
      </c>
      <c r="G30" s="36">
        <v>39.628</v>
      </c>
      <c r="H30" s="13"/>
      <c r="I30" s="37">
        <f>F30+G30</f>
        <v>74.367999999999995</v>
      </c>
      <c r="J30" s="13"/>
      <c r="K30" s="37">
        <v>67.099999999999994</v>
      </c>
      <c r="L30" s="13"/>
      <c r="M30" s="37">
        <f>+I30-K30</f>
        <v>7.2680000000000007</v>
      </c>
      <c r="N30" s="13"/>
      <c r="O30" s="38">
        <f>+I30/K30-1</f>
        <v>0.10831594634873332</v>
      </c>
      <c r="P30" s="13"/>
      <c r="R30" s="39"/>
      <c r="Z30" s="40"/>
      <c r="AA30" s="41"/>
    </row>
    <row r="31" spans="1:27" ht="12" customHeight="1" x14ac:dyDescent="0.2">
      <c r="A31" s="12"/>
      <c r="B31" s="24" t="s">
        <v>41</v>
      </c>
      <c r="C31" s="43" t="s">
        <v>42</v>
      </c>
      <c r="D31" s="43"/>
      <c r="E31" s="34"/>
      <c r="F31" s="44">
        <f>F9</f>
        <v>34.74</v>
      </c>
      <c r="G31" s="44">
        <v>105.551</v>
      </c>
      <c r="H31" s="13"/>
      <c r="I31" s="45">
        <f>F31+G31</f>
        <v>140.291</v>
      </c>
      <c r="J31" s="13"/>
      <c r="K31" s="45">
        <v>133.023</v>
      </c>
      <c r="L31" s="13"/>
      <c r="M31" s="45">
        <f>+I31-K31</f>
        <v>7.2680000000000007</v>
      </c>
      <c r="N31" s="13"/>
      <c r="O31" s="46">
        <f>+I31/K31-1</f>
        <v>5.4637168008539794E-2</v>
      </c>
      <c r="P31" s="13"/>
      <c r="R31" s="39"/>
      <c r="Z31" s="40"/>
      <c r="AA31" s="41"/>
    </row>
    <row r="32" spans="1:27" ht="12" customHeight="1" x14ac:dyDescent="0.2">
      <c r="A32" s="12"/>
      <c r="B32" s="24" t="s">
        <v>43</v>
      </c>
      <c r="C32" s="43" t="s">
        <v>44</v>
      </c>
      <c r="D32" s="43"/>
      <c r="E32" s="34"/>
      <c r="F32" s="44">
        <v>0</v>
      </c>
      <c r="G32" s="44">
        <v>39.628</v>
      </c>
      <c r="H32" s="13"/>
      <c r="I32" s="45">
        <f>F32+G32</f>
        <v>39.628</v>
      </c>
      <c r="J32" s="13"/>
      <c r="K32" s="45">
        <v>39.473999999999997</v>
      </c>
      <c r="L32" s="13"/>
      <c r="M32" s="45">
        <f>+I32-K32</f>
        <v>0.15400000000000347</v>
      </c>
      <c r="N32" s="13"/>
      <c r="O32" s="46">
        <f>+I32/K32-1</f>
        <v>3.9013021229163947E-3</v>
      </c>
      <c r="P32" s="13"/>
      <c r="R32" s="39"/>
      <c r="Z32" s="40"/>
      <c r="AA32" s="41"/>
    </row>
    <row r="33" spans="1:27" ht="12" customHeight="1" x14ac:dyDescent="0.2">
      <c r="A33" s="12"/>
      <c r="B33" s="28"/>
      <c r="C33" s="60"/>
      <c r="D33" s="60"/>
      <c r="E33" s="34"/>
      <c r="F33" s="61"/>
      <c r="G33" s="61"/>
      <c r="H33" s="13"/>
      <c r="I33" s="62"/>
      <c r="J33" s="13"/>
      <c r="K33" s="62"/>
      <c r="L33" s="13"/>
      <c r="M33" s="62"/>
      <c r="N33" s="13"/>
      <c r="O33" s="63"/>
      <c r="P33" s="13"/>
      <c r="Z33" s="40"/>
      <c r="AA33" s="41"/>
    </row>
    <row r="34" spans="1:27" ht="6" customHeight="1" x14ac:dyDescent="0.2">
      <c r="A34" s="12"/>
      <c r="B34" s="13"/>
      <c r="C34" s="34"/>
      <c r="D34" s="34"/>
      <c r="E34" s="34"/>
      <c r="F34" s="64"/>
      <c r="G34" s="65"/>
      <c r="H34" s="13"/>
      <c r="I34" s="66"/>
      <c r="J34" s="13"/>
      <c r="K34" s="66"/>
      <c r="L34" s="13"/>
      <c r="M34" s="66"/>
      <c r="N34" s="13"/>
      <c r="O34" s="67"/>
      <c r="P34" s="13"/>
      <c r="R34" s="39"/>
      <c r="Z34" s="4"/>
    </row>
    <row r="35" spans="1:27" x14ac:dyDescent="0.2">
      <c r="A35" s="12"/>
      <c r="B35" s="68" t="s">
        <v>45</v>
      </c>
      <c r="C35" s="33"/>
      <c r="D35" s="33"/>
      <c r="E35" s="34"/>
      <c r="F35" s="36"/>
      <c r="G35" s="36"/>
      <c r="H35" s="13"/>
      <c r="I35" s="37"/>
      <c r="J35" s="13"/>
      <c r="K35" s="37"/>
      <c r="L35" s="13"/>
      <c r="M35" s="37"/>
      <c r="N35" s="13"/>
      <c r="O35" s="38"/>
      <c r="P35" s="13"/>
      <c r="R35" s="39"/>
      <c r="Z35" s="4"/>
    </row>
    <row r="36" spans="1:27" x14ac:dyDescent="0.2">
      <c r="A36" s="12"/>
      <c r="B36" s="24" t="s">
        <v>46</v>
      </c>
      <c r="C36" s="43" t="s">
        <v>47</v>
      </c>
      <c r="D36" s="43"/>
      <c r="E36" s="34"/>
      <c r="F36" s="44">
        <f>+F19</f>
        <v>34.74</v>
      </c>
      <c r="G36" s="44">
        <v>46.341000000000001</v>
      </c>
      <c r="H36" s="13"/>
      <c r="I36" s="45">
        <f>F36+G36</f>
        <v>81.081000000000003</v>
      </c>
      <c r="J36" s="13"/>
      <c r="K36" s="45">
        <v>73.966999999999999</v>
      </c>
      <c r="L36" s="13"/>
      <c r="M36" s="45">
        <f>+I36-K36</f>
        <v>7.1140000000000043</v>
      </c>
      <c r="N36" s="13"/>
      <c r="O36" s="46">
        <f>+I36/K36-1</f>
        <v>9.6178025335622808E-2</v>
      </c>
      <c r="P36" s="13"/>
      <c r="R36" s="39"/>
      <c r="Z36" s="4"/>
      <c r="AA36" s="41"/>
    </row>
    <row r="37" spans="1:27" x14ac:dyDescent="0.2">
      <c r="A37" s="12"/>
      <c r="B37" s="24"/>
      <c r="C37" s="43" t="s">
        <v>48</v>
      </c>
      <c r="D37" s="43"/>
      <c r="E37" s="34"/>
      <c r="F37" s="44">
        <v>0</v>
      </c>
      <c r="G37" s="44">
        <v>46.341000000000001</v>
      </c>
      <c r="H37" s="13"/>
      <c r="I37" s="45">
        <f>F37+G37</f>
        <v>46.341000000000001</v>
      </c>
      <c r="J37" s="13"/>
      <c r="K37" s="45">
        <v>46.341000000000001</v>
      </c>
      <c r="L37" s="13"/>
      <c r="M37" s="45">
        <f>+I37-K37</f>
        <v>0</v>
      </c>
      <c r="N37" s="13"/>
      <c r="O37" s="46">
        <f>+I37/K37-1</f>
        <v>0</v>
      </c>
      <c r="P37" s="13"/>
      <c r="R37" s="39"/>
      <c r="Z37" s="4"/>
      <c r="AA37" s="41"/>
    </row>
    <row r="38" spans="1:27" ht="6.75" customHeight="1" x14ac:dyDescent="0.2">
      <c r="A38" s="12"/>
      <c r="B38" s="69"/>
      <c r="C38" s="60"/>
      <c r="D38" s="60"/>
      <c r="E38" s="34"/>
      <c r="F38" s="61"/>
      <c r="G38" s="61"/>
      <c r="H38" s="13"/>
      <c r="I38" s="62"/>
      <c r="J38" s="13"/>
      <c r="K38" s="62"/>
      <c r="L38" s="13"/>
      <c r="M38" s="62"/>
      <c r="N38" s="13"/>
      <c r="O38" s="63"/>
      <c r="P38" s="13"/>
      <c r="R38" s="39"/>
      <c r="Z38" s="4"/>
    </row>
    <row r="39" spans="1:27" ht="5.25" customHeight="1" x14ac:dyDescent="0.2">
      <c r="A39" s="72"/>
      <c r="B39" s="73"/>
      <c r="C39" s="73"/>
      <c r="D39" s="73"/>
      <c r="E39" s="73"/>
      <c r="F39" s="74"/>
      <c r="G39" s="73"/>
      <c r="H39" s="73"/>
      <c r="I39" s="75"/>
      <c r="J39" s="73"/>
      <c r="K39" s="75"/>
      <c r="L39" s="73"/>
      <c r="M39" s="73"/>
      <c r="N39" s="73"/>
      <c r="O39" s="73"/>
      <c r="P39" s="73"/>
      <c r="Z39" s="4"/>
    </row>
    <row r="40" spans="1:27" x14ac:dyDescent="0.2">
      <c r="A40" s="4" t="s">
        <v>49</v>
      </c>
      <c r="B40" s="4"/>
      <c r="C40" s="7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39"/>
    </row>
    <row r="41" spans="1:27" x14ac:dyDescent="0.2">
      <c r="A41" s="77"/>
      <c r="B41" s="78"/>
      <c r="C41" s="79"/>
      <c r="D41" s="79"/>
      <c r="E41" s="79"/>
      <c r="F41" s="79"/>
      <c r="G41" s="7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W41" s="39"/>
    </row>
    <row r="42" spans="1:27" x14ac:dyDescent="0.2">
      <c r="A42" s="77"/>
      <c r="H42" s="4"/>
      <c r="I42" s="4"/>
      <c r="J42" s="4"/>
      <c r="K42" s="4"/>
      <c r="L42" s="4"/>
      <c r="M42" s="4"/>
      <c r="N42" s="4"/>
      <c r="O42" s="4"/>
      <c r="Q42" s="4"/>
      <c r="R42" s="4"/>
      <c r="S42" s="4"/>
      <c r="T42" s="4"/>
      <c r="U42" s="4"/>
      <c r="W42" s="39"/>
    </row>
    <row r="43" spans="1:27" x14ac:dyDescent="0.2">
      <c r="A43" s="77" t="s">
        <v>50</v>
      </c>
      <c r="B43" s="78"/>
      <c r="C43" s="78"/>
      <c r="D43" s="78"/>
      <c r="E43" s="78"/>
      <c r="F43" s="78"/>
      <c r="G43" s="78"/>
      <c r="H43" s="4"/>
      <c r="I43" s="4"/>
      <c r="J43" s="4"/>
      <c r="K43" s="4"/>
      <c r="L43" s="4"/>
      <c r="M43" s="4"/>
      <c r="N43" s="4"/>
      <c r="O43" s="4"/>
      <c r="Q43" s="4"/>
      <c r="R43" s="4"/>
      <c r="S43" s="4"/>
      <c r="W43" s="39"/>
    </row>
    <row r="44" spans="1:27" x14ac:dyDescent="0.2">
      <c r="A44" s="77" t="s">
        <v>51</v>
      </c>
      <c r="H44" s="4"/>
      <c r="I44" s="4"/>
      <c r="J44" s="4"/>
      <c r="K44" s="4"/>
      <c r="L44" s="4"/>
      <c r="M44" s="4"/>
      <c r="N44" s="4"/>
      <c r="O44" s="4"/>
      <c r="Q44" s="4"/>
      <c r="R44" s="4"/>
      <c r="S44" s="4"/>
      <c r="W44" s="39"/>
    </row>
    <row r="45" spans="1:27" x14ac:dyDescent="0.2">
      <c r="A45" s="77" t="s">
        <v>52</v>
      </c>
      <c r="H45" s="4"/>
      <c r="I45" s="4"/>
      <c r="J45" s="4"/>
      <c r="K45" s="4"/>
      <c r="L45" s="4"/>
      <c r="M45" s="4"/>
      <c r="N45" s="4"/>
      <c r="O45" s="4"/>
      <c r="Q45" s="4"/>
      <c r="R45" s="4"/>
      <c r="S45" s="4"/>
      <c r="W45" s="39"/>
    </row>
    <row r="46" spans="1:27" x14ac:dyDescent="0.2">
      <c r="A46" s="77" t="s">
        <v>53</v>
      </c>
      <c r="H46" s="4"/>
      <c r="I46" s="4"/>
      <c r="J46" s="4"/>
      <c r="K46" s="4"/>
      <c r="L46" s="4"/>
      <c r="M46" s="4"/>
      <c r="N46" s="4"/>
      <c r="O46" s="4"/>
      <c r="Q46" s="4"/>
      <c r="R46" s="4"/>
      <c r="S46" s="4"/>
      <c r="W46" s="39"/>
    </row>
    <row r="47" spans="1:27" x14ac:dyDescent="0.2">
      <c r="A47" s="80" t="s">
        <v>54</v>
      </c>
      <c r="H47" s="4"/>
      <c r="I47" s="4"/>
      <c r="J47" s="4"/>
      <c r="K47" s="4"/>
      <c r="L47" s="4"/>
      <c r="M47" s="4"/>
      <c r="N47" s="4"/>
      <c r="O47" s="4"/>
      <c r="Q47" s="4"/>
      <c r="R47" s="4"/>
      <c r="S47" s="4"/>
    </row>
    <row r="48" spans="1:27" x14ac:dyDescent="0.2">
      <c r="A48" s="77" t="s">
        <v>55</v>
      </c>
      <c r="H48" s="4"/>
      <c r="I48" s="4"/>
      <c r="J48" s="4"/>
      <c r="K48" s="4"/>
      <c r="L48" s="4"/>
      <c r="M48" s="4"/>
      <c r="N48" s="4"/>
      <c r="O48" s="4"/>
      <c r="Q48" s="4"/>
      <c r="R48" s="4"/>
      <c r="S48" s="4"/>
    </row>
    <row r="49" spans="1:19" x14ac:dyDescent="0.2">
      <c r="A49" s="77" t="s">
        <v>56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">
      <c r="A50" s="77" t="s">
        <v>57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">
      <c r="A51" s="77" t="s">
        <v>58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">
      <c r="A52" s="77" t="s">
        <v>59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">
      <c r="A53" s="77" t="s">
        <v>60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">
      <c r="A54" s="113"/>
      <c r="B54" s="113"/>
      <c r="C54" s="113"/>
      <c r="D54" s="113"/>
      <c r="E54" s="113"/>
      <c r="F54" s="113"/>
      <c r="G54" s="113"/>
    </row>
  </sheetData>
  <mergeCells count="1">
    <mergeCell ref="A54:G54"/>
  </mergeCells>
  <printOptions horizontalCentered="1" verticalCentered="1"/>
  <pageMargins left="0" right="0" top="0" bottom="0" header="0.5" footer="0.5"/>
  <pageSetup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BA126-0903-4C6A-A650-A263965EFB74}">
  <dimension ref="A1:AC46"/>
  <sheetViews>
    <sheetView workbookViewId="0">
      <selection activeCell="P9" sqref="P9"/>
    </sheetView>
  </sheetViews>
  <sheetFormatPr defaultRowHeight="12.75" x14ac:dyDescent="0.2"/>
  <cols>
    <col min="1" max="1" width="1.140625" customWidth="1"/>
    <col min="2" max="2" width="22.42578125" customWidth="1"/>
    <col min="3" max="3" width="10.42578125" customWidth="1"/>
    <col min="4" max="4" width="9.5703125" style="111" customWidth="1"/>
    <col min="5" max="5" width="1" customWidth="1"/>
    <col min="18" max="20" width="10.140625" customWidth="1"/>
  </cols>
  <sheetData>
    <row r="1" spans="1:29" ht="13.5" customHeight="1" x14ac:dyDescent="0.2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4"/>
      <c r="S1" s="4"/>
      <c r="T1" s="4"/>
      <c r="U1" s="4"/>
      <c r="V1" s="4"/>
    </row>
    <row r="2" spans="1:29" ht="15" customHeight="1" x14ac:dyDescent="0.25">
      <c r="A2" s="81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4"/>
      <c r="S2" s="4"/>
      <c r="T2" s="4"/>
      <c r="U2" s="4"/>
      <c r="V2" s="4"/>
    </row>
    <row r="3" spans="1:29" ht="13.5" customHeight="1" x14ac:dyDescent="0.25">
      <c r="A3" s="81">
        <v>2024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4"/>
      <c r="S3" s="4"/>
      <c r="T3" s="4"/>
      <c r="U3" s="4"/>
      <c r="V3" s="4"/>
    </row>
    <row r="4" spans="1:29" ht="8.25" customHeight="1" x14ac:dyDescent="0.2">
      <c r="A4" s="83"/>
      <c r="B4" s="4"/>
      <c r="C4" s="84"/>
      <c r="D4" s="84"/>
      <c r="E4" s="48"/>
      <c r="F4" s="84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"/>
      <c r="S4" s="4"/>
      <c r="T4" s="4"/>
      <c r="U4" s="4"/>
      <c r="V4" s="4"/>
    </row>
    <row r="5" spans="1:29" ht="6" customHeight="1" x14ac:dyDescent="0.25">
      <c r="A5" s="83"/>
      <c r="B5" s="4"/>
      <c r="C5" s="85"/>
      <c r="D5" s="8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4"/>
      <c r="S5" s="4"/>
      <c r="T5" s="4"/>
      <c r="U5" s="4"/>
      <c r="V5" s="4"/>
    </row>
    <row r="6" spans="1:29" x14ac:dyDescent="0.2">
      <c r="A6" s="12"/>
      <c r="B6" s="20" t="s">
        <v>7</v>
      </c>
      <c r="C6" s="21"/>
      <c r="D6" s="88" t="s">
        <v>9</v>
      </c>
      <c r="E6" s="89"/>
      <c r="F6" s="90" t="s">
        <v>61</v>
      </c>
      <c r="G6" s="91"/>
      <c r="H6" s="91"/>
      <c r="I6" s="91"/>
      <c r="J6" s="91"/>
      <c r="K6" s="91"/>
      <c r="L6" s="91"/>
      <c r="M6" s="91"/>
      <c r="N6" s="91"/>
      <c r="O6" s="91"/>
      <c r="P6" s="91"/>
      <c r="Q6" s="92"/>
    </row>
    <row r="7" spans="1:29" ht="11.25" customHeight="1" x14ac:dyDescent="0.2">
      <c r="A7" s="12"/>
      <c r="B7" s="25" t="s">
        <v>13</v>
      </c>
      <c r="C7" s="26"/>
      <c r="D7" s="27" t="s">
        <v>14</v>
      </c>
      <c r="E7" s="17"/>
      <c r="F7" s="93">
        <v>45292</v>
      </c>
      <c r="G7" s="93">
        <v>45323</v>
      </c>
      <c r="H7" s="93">
        <v>45352</v>
      </c>
      <c r="I7" s="93">
        <v>45383</v>
      </c>
      <c r="J7" s="93">
        <v>45413</v>
      </c>
      <c r="K7" s="93">
        <v>45444</v>
      </c>
      <c r="L7" s="93">
        <v>45474</v>
      </c>
      <c r="M7" s="93">
        <v>45505</v>
      </c>
      <c r="N7" s="93">
        <v>45536</v>
      </c>
      <c r="O7" s="93">
        <v>45566</v>
      </c>
      <c r="P7" s="93">
        <v>45597</v>
      </c>
      <c r="Q7" s="93">
        <v>45627</v>
      </c>
    </row>
    <row r="8" spans="1:29" ht="6" customHeight="1" x14ac:dyDescent="0.2">
      <c r="A8" s="12"/>
      <c r="B8" s="17"/>
      <c r="C8" s="17"/>
      <c r="D8" s="17"/>
      <c r="E8" s="94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6"/>
    </row>
    <row r="9" spans="1:29" ht="10.5" customHeight="1" x14ac:dyDescent="0.2">
      <c r="A9" s="12"/>
      <c r="B9" s="19" t="s">
        <v>17</v>
      </c>
      <c r="C9" s="33" t="s">
        <v>18</v>
      </c>
      <c r="D9" s="33" t="s">
        <v>19</v>
      </c>
      <c r="E9" s="97"/>
      <c r="F9" s="98">
        <v>161.83099999999999</v>
      </c>
      <c r="G9" s="98">
        <v>166.80199999999999</v>
      </c>
      <c r="H9" s="98">
        <v>157.142</v>
      </c>
      <c r="I9" s="98">
        <v>138.40600000000001</v>
      </c>
      <c r="J9" s="98">
        <v>134.893</v>
      </c>
      <c r="K9" s="98">
        <v>136.44499999999999</v>
      </c>
      <c r="L9" s="98">
        <v>140.81299999999999</v>
      </c>
      <c r="M9" s="98">
        <v>141.13999999999999</v>
      </c>
      <c r="N9" s="37">
        <v>140.90199999999999</v>
      </c>
      <c r="O9" s="98">
        <v>148.01500000000001</v>
      </c>
      <c r="P9" s="37"/>
      <c r="Q9" s="45"/>
    </row>
    <row r="10" spans="1:29" x14ac:dyDescent="0.2">
      <c r="A10" s="12"/>
      <c r="B10" s="24" t="s">
        <v>20</v>
      </c>
      <c r="C10" s="43" t="s">
        <v>18</v>
      </c>
      <c r="D10" s="43" t="s">
        <v>21</v>
      </c>
      <c r="E10" s="94"/>
      <c r="F10" s="98">
        <v>115.297</v>
      </c>
      <c r="G10" s="98">
        <v>120.268</v>
      </c>
      <c r="H10" s="98">
        <v>110.608</v>
      </c>
      <c r="I10" s="98">
        <v>91.872000000000014</v>
      </c>
      <c r="J10" s="98">
        <v>88.359000000000009</v>
      </c>
      <c r="K10" s="98">
        <v>89.911000000000001</v>
      </c>
      <c r="L10" s="98">
        <v>94.277999999999992</v>
      </c>
      <c r="M10" s="98">
        <v>94.605000000000004</v>
      </c>
      <c r="N10" s="45">
        <v>94.36699999999999</v>
      </c>
      <c r="O10" s="98">
        <v>101.48099999999999</v>
      </c>
      <c r="P10" s="45"/>
      <c r="Q10" s="45"/>
      <c r="R10" s="99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</row>
    <row r="11" spans="1:29" x14ac:dyDescent="0.2">
      <c r="A11" s="12"/>
      <c r="B11" s="24" t="s">
        <v>22</v>
      </c>
      <c r="C11" s="43" t="s">
        <v>18</v>
      </c>
      <c r="D11" s="43" t="s">
        <v>23</v>
      </c>
      <c r="E11" s="94"/>
      <c r="F11" s="98">
        <v>84.096000000000004</v>
      </c>
      <c r="G11" s="98">
        <v>89.067000000000007</v>
      </c>
      <c r="H11" s="98">
        <v>79.406999999999996</v>
      </c>
      <c r="I11" s="98">
        <v>60.670999999999999</v>
      </c>
      <c r="J11" s="98">
        <v>57.158000000000001</v>
      </c>
      <c r="K11" s="98">
        <v>58.709999999999994</v>
      </c>
      <c r="L11" s="98">
        <v>63.076999999999998</v>
      </c>
      <c r="M11" s="98">
        <v>63.403999999999996</v>
      </c>
      <c r="N11" s="45">
        <v>63.165999999999997</v>
      </c>
      <c r="O11" s="98">
        <v>70.28</v>
      </c>
      <c r="P11" s="45"/>
      <c r="Q11" s="45"/>
      <c r="R11" s="99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</row>
    <row r="12" spans="1:29" x14ac:dyDescent="0.2">
      <c r="A12" s="12"/>
      <c r="B12" s="24" t="s">
        <v>24</v>
      </c>
      <c r="C12" s="43"/>
      <c r="D12" s="43"/>
      <c r="E12" s="94"/>
      <c r="F12" s="98"/>
      <c r="G12" s="98"/>
      <c r="H12" s="98"/>
      <c r="I12" s="98"/>
      <c r="J12" s="98"/>
      <c r="K12" s="98"/>
      <c r="L12" s="98"/>
      <c r="M12" s="101"/>
      <c r="N12" s="101"/>
      <c r="O12" s="101"/>
      <c r="P12" s="45"/>
      <c r="Q12" s="102"/>
      <c r="R12" s="99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</row>
    <row r="13" spans="1:29" ht="6" customHeight="1" x14ac:dyDescent="0.2">
      <c r="A13" s="12"/>
      <c r="B13" s="24"/>
      <c r="C13" s="43"/>
      <c r="D13" s="43"/>
      <c r="E13" s="94"/>
      <c r="F13" s="98"/>
      <c r="G13" s="98"/>
      <c r="H13" s="98"/>
      <c r="I13" s="98"/>
      <c r="J13" s="98"/>
      <c r="K13" s="98"/>
      <c r="L13" s="98"/>
      <c r="M13" s="98"/>
      <c r="N13" s="45"/>
      <c r="O13" s="98"/>
      <c r="P13" s="45"/>
      <c r="Q13" s="45"/>
    </row>
    <row r="14" spans="1:29" x14ac:dyDescent="0.2">
      <c r="A14" s="12"/>
      <c r="B14" s="24" t="s">
        <v>25</v>
      </c>
      <c r="C14" s="43" t="s">
        <v>26</v>
      </c>
      <c r="D14" s="43" t="s">
        <v>19</v>
      </c>
      <c r="E14" s="94"/>
      <c r="F14" s="98">
        <v>112.532</v>
      </c>
      <c r="G14" s="98">
        <v>112.532</v>
      </c>
      <c r="H14" s="98">
        <v>112.532</v>
      </c>
      <c r="I14" s="98">
        <v>112.532</v>
      </c>
      <c r="J14" s="98">
        <v>112.532</v>
      </c>
      <c r="K14" s="98">
        <v>112.532</v>
      </c>
      <c r="L14" s="98">
        <v>113.276</v>
      </c>
      <c r="M14" s="98">
        <v>113.276</v>
      </c>
      <c r="N14" s="45">
        <v>113.276</v>
      </c>
      <c r="O14" s="98">
        <v>113.27500000000001</v>
      </c>
      <c r="P14" s="45"/>
      <c r="Q14" s="45"/>
    </row>
    <row r="15" spans="1:29" x14ac:dyDescent="0.2">
      <c r="A15" s="12"/>
      <c r="B15" s="24" t="s">
        <v>27</v>
      </c>
      <c r="C15" s="43" t="s">
        <v>26</v>
      </c>
      <c r="D15" s="43" t="s">
        <v>21</v>
      </c>
      <c r="E15" s="94"/>
      <c r="F15" s="98">
        <v>65.998000000000005</v>
      </c>
      <c r="G15" s="98">
        <v>65.998000000000005</v>
      </c>
      <c r="H15" s="98">
        <v>65.998000000000005</v>
      </c>
      <c r="I15" s="98">
        <v>65.998000000000005</v>
      </c>
      <c r="J15" s="98">
        <v>65.998000000000005</v>
      </c>
      <c r="K15" s="98">
        <v>65.998000000000005</v>
      </c>
      <c r="L15" s="98">
        <v>66.741</v>
      </c>
      <c r="M15" s="98">
        <v>66.741</v>
      </c>
      <c r="N15" s="45">
        <v>66.741</v>
      </c>
      <c r="O15" s="98">
        <v>66.741</v>
      </c>
      <c r="P15" s="45"/>
      <c r="Q15" s="45"/>
    </row>
    <row r="16" spans="1:29" x14ac:dyDescent="0.2">
      <c r="A16" s="12"/>
      <c r="B16" s="24" t="s">
        <v>28</v>
      </c>
      <c r="C16" s="43" t="s">
        <v>26</v>
      </c>
      <c r="D16" s="43" t="s">
        <v>23</v>
      </c>
      <c r="E16" s="94"/>
      <c r="F16" s="98">
        <v>34.796999999999997</v>
      </c>
      <c r="G16" s="98">
        <v>34.796999999999997</v>
      </c>
      <c r="H16" s="98">
        <v>34.796999999999997</v>
      </c>
      <c r="I16" s="98">
        <v>34.796999999999997</v>
      </c>
      <c r="J16" s="98">
        <v>34.796999999999997</v>
      </c>
      <c r="K16" s="98">
        <v>34.796999999999997</v>
      </c>
      <c r="L16" s="98">
        <v>35.54</v>
      </c>
      <c r="M16" s="98">
        <v>35.54</v>
      </c>
      <c r="N16" s="45">
        <v>35.54</v>
      </c>
      <c r="O16" s="98">
        <v>35.54</v>
      </c>
      <c r="P16" s="45"/>
      <c r="Q16" s="45"/>
    </row>
    <row r="17" spans="1:17" ht="5.25" customHeight="1" x14ac:dyDescent="0.2">
      <c r="A17" s="12"/>
      <c r="B17" s="28"/>
      <c r="C17" s="60"/>
      <c r="D17" s="60"/>
      <c r="E17" s="94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40"/>
      <c r="Q17" s="62"/>
    </row>
    <row r="18" spans="1:17" ht="6" customHeight="1" x14ac:dyDescent="0.2">
      <c r="A18" s="12"/>
      <c r="B18" s="104"/>
      <c r="C18" s="105"/>
      <c r="D18" s="105"/>
      <c r="E18" s="94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58"/>
      <c r="Q18" s="106"/>
    </row>
    <row r="19" spans="1:17" x14ac:dyDescent="0.2">
      <c r="A19" s="12"/>
      <c r="B19" s="19" t="s">
        <v>29</v>
      </c>
      <c r="C19" s="33" t="s">
        <v>30</v>
      </c>
      <c r="D19" s="33"/>
      <c r="E19" s="94"/>
      <c r="F19" s="98">
        <v>80.435000000000002</v>
      </c>
      <c r="G19" s="98">
        <v>85.406000000000006</v>
      </c>
      <c r="H19" s="98">
        <v>75.745999999999995</v>
      </c>
      <c r="I19" s="98">
        <v>57.010000000000005</v>
      </c>
      <c r="J19" s="98">
        <v>53.497</v>
      </c>
      <c r="K19" s="98">
        <v>55.048999999999999</v>
      </c>
      <c r="L19" s="98">
        <v>59.082999999999998</v>
      </c>
      <c r="M19" s="98">
        <v>59.41</v>
      </c>
      <c r="N19" s="37">
        <v>59.171999999999997</v>
      </c>
      <c r="O19" s="98">
        <v>66.286000000000001</v>
      </c>
      <c r="P19" s="37"/>
      <c r="Q19" s="45"/>
    </row>
    <row r="20" spans="1:17" x14ac:dyDescent="0.2">
      <c r="A20" s="12"/>
      <c r="B20" s="24" t="s">
        <v>31</v>
      </c>
      <c r="C20" s="43"/>
      <c r="D20" s="43"/>
      <c r="E20" s="94"/>
      <c r="F20" s="98"/>
      <c r="G20" s="98"/>
      <c r="H20" s="98"/>
      <c r="I20" s="98"/>
      <c r="J20" s="98"/>
      <c r="K20" s="98"/>
      <c r="L20" s="98"/>
      <c r="M20" s="98"/>
      <c r="N20" s="45"/>
      <c r="O20" s="101"/>
      <c r="P20" s="45"/>
      <c r="Q20" s="107"/>
    </row>
    <row r="21" spans="1:17" ht="6" customHeight="1" x14ac:dyDescent="0.2">
      <c r="A21" s="12"/>
      <c r="B21" s="24"/>
      <c r="C21" s="43"/>
      <c r="D21" s="43"/>
      <c r="E21" s="94"/>
      <c r="F21" s="98"/>
      <c r="G21" s="98"/>
      <c r="H21" s="98"/>
      <c r="I21" s="98"/>
      <c r="J21" s="98"/>
      <c r="K21" s="98"/>
      <c r="L21" s="98"/>
      <c r="M21" s="98"/>
      <c r="N21" s="45"/>
      <c r="O21" s="98"/>
      <c r="P21" s="45"/>
      <c r="Q21" s="45"/>
    </row>
    <row r="22" spans="1:17" x14ac:dyDescent="0.2">
      <c r="A22" s="12"/>
      <c r="B22" s="24" t="s">
        <v>32</v>
      </c>
      <c r="C22" s="43" t="s">
        <v>33</v>
      </c>
      <c r="D22" s="43"/>
      <c r="E22" s="94"/>
      <c r="F22" s="98">
        <v>31.135999999999999</v>
      </c>
      <c r="G22" s="98">
        <v>31.135999999999999</v>
      </c>
      <c r="H22" s="98">
        <v>31.135999999999999</v>
      </c>
      <c r="I22" s="98">
        <v>31.135999999999999</v>
      </c>
      <c r="J22" s="98">
        <v>31.135999999999999</v>
      </c>
      <c r="K22" s="98">
        <v>31.135999999999999</v>
      </c>
      <c r="L22" s="98">
        <v>31.545999999999999</v>
      </c>
      <c r="M22" s="98">
        <v>31.545999999999999</v>
      </c>
      <c r="N22" s="45">
        <v>31.545999999999999</v>
      </c>
      <c r="O22" s="98">
        <v>31.545999999999999</v>
      </c>
      <c r="P22" s="45"/>
      <c r="Q22" s="45"/>
    </row>
    <row r="23" spans="1:17" ht="13.5" customHeight="1" x14ac:dyDescent="0.2">
      <c r="A23" s="12"/>
      <c r="B23" s="28" t="s">
        <v>34</v>
      </c>
      <c r="C23" s="60"/>
      <c r="D23" s="60"/>
      <c r="E23" s="94"/>
      <c r="F23" s="98"/>
      <c r="G23" s="98"/>
      <c r="H23" s="98"/>
      <c r="I23" s="98"/>
      <c r="J23" s="98"/>
      <c r="K23" s="98"/>
      <c r="L23" s="98"/>
      <c r="M23" s="98"/>
      <c r="N23" s="45"/>
      <c r="O23" s="101"/>
      <c r="P23" s="62"/>
      <c r="Q23" s="107"/>
    </row>
    <row r="24" spans="1:17" ht="6" customHeight="1" x14ac:dyDescent="0.2">
      <c r="A24" s="12"/>
      <c r="B24" s="13"/>
      <c r="C24" s="34"/>
      <c r="D24" s="34"/>
      <c r="E24" s="94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106"/>
    </row>
    <row r="25" spans="1:17" x14ac:dyDescent="0.2">
      <c r="A25" s="12"/>
      <c r="B25" s="68" t="s">
        <v>35</v>
      </c>
      <c r="C25" s="33"/>
      <c r="D25" s="33"/>
      <c r="E25" s="94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</row>
    <row r="26" spans="1:17" ht="12.75" customHeight="1" x14ac:dyDescent="0.2">
      <c r="A26" s="12"/>
      <c r="B26" s="24" t="s">
        <v>36</v>
      </c>
      <c r="C26" s="43" t="s">
        <v>37</v>
      </c>
      <c r="D26" s="43"/>
      <c r="E26" s="94"/>
      <c r="F26" s="98">
        <v>77.509</v>
      </c>
      <c r="G26" s="98">
        <v>82.48</v>
      </c>
      <c r="H26" s="98">
        <v>72.819999999999993</v>
      </c>
      <c r="I26" s="98">
        <v>54.084000000000003</v>
      </c>
      <c r="J26" s="98">
        <v>50.571000000000005</v>
      </c>
      <c r="K26" s="98">
        <v>52.123000000000005</v>
      </c>
      <c r="L26" s="98">
        <v>55.747</v>
      </c>
      <c r="M26" s="98">
        <v>56.073999999999998</v>
      </c>
      <c r="N26" s="45">
        <v>55.835999999999999</v>
      </c>
      <c r="O26" s="98">
        <v>62.95</v>
      </c>
      <c r="P26" s="45"/>
      <c r="Q26" s="45"/>
    </row>
    <row r="27" spans="1:17" ht="11.25" customHeight="1" x14ac:dyDescent="0.2">
      <c r="A27" s="12"/>
      <c r="B27" s="24" t="s">
        <v>38</v>
      </c>
      <c r="C27" s="43" t="s">
        <v>39</v>
      </c>
      <c r="D27" s="43"/>
      <c r="E27" s="17"/>
      <c r="F27" s="98">
        <v>28.21</v>
      </c>
      <c r="G27" s="98">
        <v>28.21</v>
      </c>
      <c r="H27" s="98">
        <v>28.21</v>
      </c>
      <c r="I27" s="98">
        <v>28.21</v>
      </c>
      <c r="J27" s="98">
        <v>28.21</v>
      </c>
      <c r="K27" s="98">
        <v>28.21</v>
      </c>
      <c r="L27" s="98">
        <v>28.21</v>
      </c>
      <c r="M27" s="98">
        <v>28.21</v>
      </c>
      <c r="N27" s="45">
        <v>28.21</v>
      </c>
      <c r="O27" s="98">
        <v>28.21</v>
      </c>
      <c r="P27" s="45"/>
      <c r="Q27" s="45"/>
    </row>
    <row r="28" spans="1:17" ht="6.75" customHeight="1" x14ac:dyDescent="0.2">
      <c r="A28" s="12"/>
      <c r="B28" s="69"/>
      <c r="C28" s="60"/>
      <c r="D28" s="60"/>
      <c r="E28" s="94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</row>
    <row r="29" spans="1:17" ht="7.5" customHeight="1" x14ac:dyDescent="0.2">
      <c r="A29" s="12"/>
      <c r="B29" s="17"/>
      <c r="C29" s="17"/>
      <c r="D29" s="17"/>
      <c r="E29" s="94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108"/>
    </row>
    <row r="30" spans="1:17" x14ac:dyDescent="0.2">
      <c r="A30" s="12"/>
      <c r="B30" s="19"/>
      <c r="C30" s="33" t="s">
        <v>40</v>
      </c>
      <c r="D30" s="33"/>
      <c r="E30" s="94"/>
      <c r="F30" s="98">
        <v>88.246000000000009</v>
      </c>
      <c r="G30" s="98">
        <v>93.217000000000013</v>
      </c>
      <c r="H30" s="98">
        <v>83.557000000000002</v>
      </c>
      <c r="I30" s="98">
        <v>64.820999999999998</v>
      </c>
      <c r="J30" s="98">
        <v>64.820999999999998</v>
      </c>
      <c r="K30" s="98">
        <v>62.86</v>
      </c>
      <c r="L30" s="98">
        <v>67.010999999999996</v>
      </c>
      <c r="M30" s="98">
        <v>67.337999999999994</v>
      </c>
      <c r="N30" s="45">
        <v>67.099999999999994</v>
      </c>
      <c r="O30" s="98">
        <v>74.367999999999995</v>
      </c>
      <c r="P30" s="37"/>
      <c r="Q30" s="45"/>
    </row>
    <row r="31" spans="1:17" x14ac:dyDescent="0.2">
      <c r="A31" s="12"/>
      <c r="B31" s="24" t="s">
        <v>41</v>
      </c>
      <c r="C31" s="43" t="s">
        <v>62</v>
      </c>
      <c r="D31" s="43"/>
      <c r="E31" s="94"/>
      <c r="F31" s="98">
        <v>154.16900000000001</v>
      </c>
      <c r="G31" s="98">
        <v>159.14000000000001</v>
      </c>
      <c r="H31" s="98">
        <v>149.48000000000002</v>
      </c>
      <c r="I31" s="98">
        <v>130.744</v>
      </c>
      <c r="J31" s="98">
        <v>130.744</v>
      </c>
      <c r="K31" s="98">
        <v>128.78300000000002</v>
      </c>
      <c r="L31" s="98">
        <v>132.934</v>
      </c>
      <c r="M31" s="98">
        <v>133.261</v>
      </c>
      <c r="N31" s="45">
        <v>133.023</v>
      </c>
      <c r="O31" s="98">
        <v>140.291</v>
      </c>
      <c r="P31" s="45"/>
      <c r="Q31" s="45"/>
    </row>
    <row r="32" spans="1:17" x14ac:dyDescent="0.2">
      <c r="A32" s="12"/>
      <c r="B32" s="24" t="s">
        <v>43</v>
      </c>
      <c r="C32" s="43" t="s">
        <v>44</v>
      </c>
      <c r="D32" s="43"/>
      <c r="E32" s="94"/>
      <c r="F32" s="98">
        <v>38.947000000000003</v>
      </c>
      <c r="G32" s="98">
        <v>38.947000000000003</v>
      </c>
      <c r="H32" s="98">
        <v>38.947000000000003</v>
      </c>
      <c r="I32" s="98">
        <v>38.947000000000003</v>
      </c>
      <c r="J32" s="98">
        <v>38.947000000000003</v>
      </c>
      <c r="K32" s="98">
        <v>38.947000000000003</v>
      </c>
      <c r="L32" s="98">
        <v>39.473999999999997</v>
      </c>
      <c r="M32" s="98">
        <v>39.473999999999997</v>
      </c>
      <c r="N32" s="45">
        <v>39.473999999999997</v>
      </c>
      <c r="O32" s="98">
        <v>39.628</v>
      </c>
      <c r="P32" s="45"/>
      <c r="Q32" s="45"/>
    </row>
    <row r="33" spans="1:17" x14ac:dyDescent="0.2">
      <c r="A33" s="12"/>
      <c r="B33" s="28"/>
      <c r="C33" s="60"/>
      <c r="D33" s="60"/>
      <c r="E33" s="94"/>
      <c r="F33" s="98"/>
      <c r="G33" s="98"/>
      <c r="H33" s="98"/>
      <c r="I33" s="98"/>
      <c r="J33" s="98"/>
      <c r="K33" s="98"/>
      <c r="L33" s="98"/>
      <c r="M33" s="98"/>
      <c r="N33" s="45"/>
      <c r="O33" s="98"/>
      <c r="P33" s="62"/>
      <c r="Q33" s="45"/>
    </row>
    <row r="34" spans="1:17" ht="5.25" customHeight="1" x14ac:dyDescent="0.2">
      <c r="A34" s="72"/>
      <c r="B34" s="13"/>
      <c r="C34" s="34"/>
      <c r="D34" s="73"/>
      <c r="E34" s="73"/>
      <c r="F34" s="73"/>
      <c r="G34" s="94"/>
      <c r="H34" s="75"/>
      <c r="I34" s="75"/>
      <c r="J34" s="75"/>
      <c r="K34" s="75"/>
      <c r="L34" s="75"/>
      <c r="M34" s="75"/>
      <c r="N34" s="75"/>
      <c r="O34" s="75"/>
      <c r="P34" s="66"/>
      <c r="Q34" s="109"/>
    </row>
    <row r="35" spans="1:17" x14ac:dyDescent="0.2">
      <c r="A35" s="12"/>
      <c r="B35" s="19"/>
      <c r="C35" s="33"/>
      <c r="D35" s="33"/>
      <c r="E35" s="94"/>
      <c r="F35" s="98"/>
      <c r="G35" s="37"/>
      <c r="H35" s="98"/>
      <c r="I35" s="98"/>
      <c r="J35" s="98"/>
      <c r="K35" s="98"/>
      <c r="L35" s="98"/>
      <c r="M35" s="98"/>
      <c r="N35" s="45"/>
      <c r="O35" s="98"/>
      <c r="P35" s="37"/>
      <c r="Q35" s="45"/>
    </row>
    <row r="36" spans="1:17" x14ac:dyDescent="0.2">
      <c r="A36" s="12"/>
      <c r="B36" s="24" t="s">
        <v>45</v>
      </c>
      <c r="C36" s="33" t="s">
        <v>47</v>
      </c>
      <c r="D36" s="43"/>
      <c r="E36" s="94"/>
      <c r="F36" s="98">
        <v>94.891999999999996</v>
      </c>
      <c r="G36" s="98">
        <v>99.863</v>
      </c>
      <c r="H36" s="98">
        <v>90.203000000000003</v>
      </c>
      <c r="I36" s="98">
        <v>71.467000000000013</v>
      </c>
      <c r="J36" s="98">
        <v>67.954000000000008</v>
      </c>
      <c r="K36" s="98">
        <v>69.506</v>
      </c>
      <c r="L36" s="98">
        <v>73.878</v>
      </c>
      <c r="M36" s="98">
        <v>74.204999999999998</v>
      </c>
      <c r="N36" s="45">
        <v>73.966999999999999</v>
      </c>
      <c r="O36" s="98">
        <v>81.081000000000003</v>
      </c>
      <c r="P36" s="45"/>
      <c r="Q36" s="45"/>
    </row>
    <row r="37" spans="1:17" x14ac:dyDescent="0.2">
      <c r="A37" s="12"/>
      <c r="B37" s="24" t="s">
        <v>46</v>
      </c>
      <c r="C37" s="43" t="s">
        <v>48</v>
      </c>
      <c r="D37" s="43"/>
      <c r="E37" s="94"/>
      <c r="F37" s="98">
        <v>45.593000000000004</v>
      </c>
      <c r="G37" s="98">
        <v>45.593000000000004</v>
      </c>
      <c r="H37" s="98">
        <v>45.593000000000004</v>
      </c>
      <c r="I37" s="98">
        <v>45.593000000000004</v>
      </c>
      <c r="J37" s="98">
        <v>45.593000000000004</v>
      </c>
      <c r="K37" s="98">
        <v>45.593000000000004</v>
      </c>
      <c r="L37" s="98">
        <v>46.341000000000001</v>
      </c>
      <c r="M37" s="98">
        <v>46.341000000000001</v>
      </c>
      <c r="N37" s="45">
        <v>46.341000000000001</v>
      </c>
      <c r="O37" s="98">
        <v>46.341000000000001</v>
      </c>
      <c r="P37" s="45"/>
      <c r="Q37" s="45"/>
    </row>
    <row r="38" spans="1:17" ht="4.5" customHeight="1" x14ac:dyDescent="0.2">
      <c r="A38" s="12"/>
      <c r="B38" s="24"/>
      <c r="C38" s="43"/>
      <c r="D38" s="43"/>
      <c r="E38" s="94"/>
      <c r="F38" s="98"/>
      <c r="G38" s="98"/>
      <c r="H38" s="98"/>
      <c r="I38" s="98"/>
      <c r="J38" s="98"/>
      <c r="K38" s="98"/>
      <c r="L38" s="98"/>
      <c r="M38" s="98"/>
      <c r="N38" s="45"/>
      <c r="O38" s="98"/>
      <c r="P38" s="45"/>
      <c r="Q38" s="45"/>
    </row>
    <row r="39" spans="1:17" ht="5.25" customHeight="1" x14ac:dyDescent="0.2">
      <c r="A39" s="72"/>
      <c r="B39" s="13"/>
      <c r="C39" s="34"/>
      <c r="D39" s="73"/>
      <c r="E39" s="73"/>
      <c r="F39" s="73"/>
      <c r="G39" s="110"/>
      <c r="H39" s="75"/>
      <c r="I39" s="75"/>
      <c r="J39" s="75"/>
      <c r="K39" s="75"/>
      <c r="L39" s="75"/>
      <c r="M39" s="75"/>
      <c r="N39" s="75"/>
      <c r="O39" s="75"/>
      <c r="P39" s="75"/>
      <c r="Q39" s="75"/>
    </row>
    <row r="40" spans="1:17" x14ac:dyDescent="0.2">
      <c r="F40" s="4"/>
    </row>
    <row r="41" spans="1:17" x14ac:dyDescent="0.2">
      <c r="F41" s="4"/>
    </row>
    <row r="42" spans="1:17" x14ac:dyDescent="0.2">
      <c r="F42" s="4"/>
    </row>
    <row r="43" spans="1:17" x14ac:dyDescent="0.2">
      <c r="B43" s="112"/>
      <c r="F43" s="4"/>
    </row>
    <row r="46" spans="1:17" x14ac:dyDescent="0.2">
      <c r="B46" s="112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C6F4-8917-446E-94D7-679969DD3052}">
  <sheetPr>
    <pageSetUpPr fitToPage="1"/>
  </sheetPr>
  <dimension ref="A1:AA54"/>
  <sheetViews>
    <sheetView workbookViewId="0"/>
  </sheetViews>
  <sheetFormatPr defaultColWidth="9.140625" defaultRowHeight="12.75" x14ac:dyDescent="0.2"/>
  <cols>
    <col min="1" max="1" width="2" customWidth="1"/>
    <col min="2" max="2" width="24.5703125" customWidth="1"/>
    <col min="3" max="3" width="11" customWidth="1"/>
    <col min="4" max="4" width="7.5703125" customWidth="1"/>
    <col min="5" max="5" width="1" customWidth="1"/>
    <col min="6" max="6" width="11.5703125" customWidth="1"/>
    <col min="7" max="7" width="10.5703125" customWidth="1"/>
    <col min="8" max="8" width="0.5703125" customWidth="1"/>
    <col min="9" max="9" width="10" customWidth="1"/>
    <col min="10" max="10" width="1.140625" customWidth="1"/>
    <col min="11" max="11" width="10" customWidth="1"/>
    <col min="12" max="12" width="1" customWidth="1"/>
    <col min="14" max="14" width="1" customWidth="1"/>
    <col min="15" max="15" width="9.42578125" customWidth="1"/>
    <col min="16" max="16" width="0.5703125" customWidth="1"/>
    <col min="17" max="25" width="7.5703125" customWidth="1"/>
  </cols>
  <sheetData>
    <row r="1" spans="1:27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</row>
    <row r="2" spans="1:27" ht="14.2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4"/>
      <c r="S2" s="4"/>
      <c r="T2" s="4"/>
      <c r="U2" s="4"/>
      <c r="V2" s="4"/>
    </row>
    <row r="3" spans="1:27" ht="14.25" customHeight="1" x14ac:dyDescent="0.25">
      <c r="A3" s="8">
        <v>45292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11"/>
      <c r="Q3" s="4"/>
      <c r="R3" s="4"/>
      <c r="S3" s="4"/>
      <c r="T3" s="4"/>
      <c r="U3" s="4"/>
      <c r="V3" s="4"/>
    </row>
    <row r="4" spans="1:27" ht="11.25" customHeight="1" x14ac:dyDescent="0.2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4"/>
      <c r="R4" s="4"/>
      <c r="S4" s="4"/>
      <c r="T4" s="4"/>
      <c r="U4" s="4"/>
      <c r="V4" s="4"/>
    </row>
    <row r="5" spans="1:27" ht="11.25" customHeight="1" x14ac:dyDescent="0.2">
      <c r="A5" s="12"/>
      <c r="B5" s="13"/>
      <c r="C5" s="16"/>
      <c r="D5" s="17"/>
      <c r="E5" s="17"/>
      <c r="F5" s="18" t="s">
        <v>2</v>
      </c>
      <c r="G5" s="19" t="s">
        <v>3</v>
      </c>
      <c r="H5" s="17"/>
      <c r="I5" s="18" t="s">
        <v>4</v>
      </c>
      <c r="J5" s="17"/>
      <c r="K5" s="18" t="s">
        <v>4</v>
      </c>
      <c r="L5" s="17"/>
      <c r="M5" s="19" t="s">
        <v>5</v>
      </c>
      <c r="N5" s="17"/>
      <c r="O5" s="19" t="s">
        <v>6</v>
      </c>
      <c r="P5" s="17"/>
      <c r="Q5" s="4"/>
      <c r="R5" s="4"/>
      <c r="S5" s="4"/>
      <c r="T5" s="4"/>
      <c r="U5" s="4"/>
      <c r="V5" s="4"/>
    </row>
    <row r="6" spans="1:27" x14ac:dyDescent="0.2">
      <c r="A6" s="12"/>
      <c r="B6" s="20" t="s">
        <v>7</v>
      </c>
      <c r="C6" s="21" t="s">
        <v>8</v>
      </c>
      <c r="D6" s="22" t="s">
        <v>9</v>
      </c>
      <c r="E6" s="17"/>
      <c r="F6" s="23" t="s">
        <v>10</v>
      </c>
      <c r="G6" s="24" t="s">
        <v>10</v>
      </c>
      <c r="H6" s="17"/>
      <c r="I6" s="23" t="s">
        <v>11</v>
      </c>
      <c r="J6" s="17"/>
      <c r="K6" s="23" t="s">
        <v>11</v>
      </c>
      <c r="L6" s="17"/>
      <c r="M6" s="24" t="s">
        <v>12</v>
      </c>
      <c r="N6" s="17"/>
      <c r="O6" s="24" t="s">
        <v>5</v>
      </c>
      <c r="P6" s="17"/>
      <c r="Z6" s="4"/>
      <c r="AA6" s="4"/>
    </row>
    <row r="7" spans="1:27" x14ac:dyDescent="0.2">
      <c r="A7" s="12"/>
      <c r="B7" s="25" t="s">
        <v>13</v>
      </c>
      <c r="C7" s="26" t="s">
        <v>10</v>
      </c>
      <c r="D7" s="27" t="s">
        <v>14</v>
      </c>
      <c r="E7" s="17"/>
      <c r="F7" s="28" t="s">
        <v>15</v>
      </c>
      <c r="G7" s="28" t="s">
        <v>15</v>
      </c>
      <c r="H7" s="17"/>
      <c r="I7" s="29">
        <v>45292</v>
      </c>
      <c r="J7" s="17"/>
      <c r="K7" s="29">
        <v>45261</v>
      </c>
      <c r="L7" s="17"/>
      <c r="M7" s="28" t="s">
        <v>15</v>
      </c>
      <c r="N7" s="17"/>
      <c r="O7" s="28" t="s">
        <v>16</v>
      </c>
      <c r="P7" s="17"/>
    </row>
    <row r="8" spans="1:27" ht="6" customHeight="1" x14ac:dyDescent="0.2">
      <c r="A8" s="12"/>
      <c r="B8" s="17"/>
      <c r="C8" s="17"/>
      <c r="D8" s="17"/>
      <c r="E8" s="17"/>
      <c r="F8" s="30"/>
      <c r="G8" s="17"/>
      <c r="H8" s="17"/>
      <c r="I8" s="31"/>
      <c r="J8" s="17"/>
      <c r="K8" s="31"/>
      <c r="L8" s="17"/>
      <c r="M8" s="17"/>
      <c r="N8" s="17"/>
      <c r="O8" s="17"/>
      <c r="P8" s="17"/>
    </row>
    <row r="9" spans="1:27" x14ac:dyDescent="0.2">
      <c r="A9" s="12"/>
      <c r="B9" s="19" t="s">
        <v>17</v>
      </c>
      <c r="C9" s="32" t="s">
        <v>18</v>
      </c>
      <c r="D9" s="33" t="s">
        <v>19</v>
      </c>
      <c r="E9" s="34"/>
      <c r="F9" s="35">
        <v>49.298999999999999</v>
      </c>
      <c r="G9" s="36">
        <v>112.532</v>
      </c>
      <c r="H9" s="13"/>
      <c r="I9" s="37">
        <f>F9+G9</f>
        <v>161.83099999999999</v>
      </c>
      <c r="J9" s="13"/>
      <c r="K9" s="37">
        <v>162.67700000000002</v>
      </c>
      <c r="L9" s="13"/>
      <c r="M9" s="37">
        <f>+I9-K9</f>
        <v>-0.84600000000003206</v>
      </c>
      <c r="N9" s="13"/>
      <c r="O9" s="38">
        <f>+I9/K9-1</f>
        <v>-5.2004893131790686E-3</v>
      </c>
      <c r="P9" s="13"/>
      <c r="R9" s="39"/>
      <c r="Z9" s="40"/>
      <c r="AA9" s="41"/>
    </row>
    <row r="10" spans="1:27" x14ac:dyDescent="0.2">
      <c r="A10" s="12"/>
      <c r="B10" s="24" t="s">
        <v>20</v>
      </c>
      <c r="C10" s="42" t="s">
        <v>18</v>
      </c>
      <c r="D10" s="43" t="s">
        <v>21</v>
      </c>
      <c r="E10" s="34"/>
      <c r="F10" s="44">
        <f>+F9</f>
        <v>49.298999999999999</v>
      </c>
      <c r="G10" s="44">
        <v>65.998000000000005</v>
      </c>
      <c r="H10" s="13"/>
      <c r="I10" s="45">
        <f>F10+G10</f>
        <v>115.297</v>
      </c>
      <c r="J10" s="13"/>
      <c r="K10" s="45">
        <v>115.881</v>
      </c>
      <c r="L10" s="13"/>
      <c r="M10" s="45">
        <f>+I10-K10</f>
        <v>-0.58400000000000318</v>
      </c>
      <c r="N10" s="13"/>
      <c r="O10" s="46">
        <f>+I10/K10-1</f>
        <v>-5.0396527472148511E-3</v>
      </c>
      <c r="P10" s="13"/>
      <c r="R10" s="39"/>
      <c r="Z10" s="40"/>
      <c r="AA10" s="41"/>
    </row>
    <row r="11" spans="1:27" x14ac:dyDescent="0.2">
      <c r="A11" s="12"/>
      <c r="B11" s="24" t="s">
        <v>22</v>
      </c>
      <c r="C11" s="43" t="s">
        <v>18</v>
      </c>
      <c r="D11" s="43" t="s">
        <v>23</v>
      </c>
      <c r="E11" s="34"/>
      <c r="F11" s="44">
        <f>+F9</f>
        <v>49.298999999999999</v>
      </c>
      <c r="G11" s="44">
        <v>34.796999999999997</v>
      </c>
      <c r="H11" s="13"/>
      <c r="I11" s="45">
        <f>F11+G11</f>
        <v>84.096000000000004</v>
      </c>
      <c r="J11" s="13"/>
      <c r="K11" s="45">
        <v>84.504000000000005</v>
      </c>
      <c r="L11" s="13"/>
      <c r="M11" s="45">
        <f>+I11-K11</f>
        <v>-0.40800000000000125</v>
      </c>
      <c r="N11" s="13"/>
      <c r="O11" s="46">
        <f>+I11/K11-1</f>
        <v>-4.8281738142573749E-3</v>
      </c>
      <c r="P11" s="13"/>
      <c r="R11" s="39"/>
      <c r="Z11" s="40"/>
      <c r="AA11" s="41"/>
    </row>
    <row r="12" spans="1:27" x14ac:dyDescent="0.2">
      <c r="A12" s="12"/>
      <c r="B12" s="24" t="s">
        <v>24</v>
      </c>
      <c r="C12" s="43"/>
      <c r="D12" s="43"/>
      <c r="E12" s="34"/>
      <c r="F12" s="44"/>
      <c r="G12" s="44"/>
      <c r="H12" s="13"/>
      <c r="I12" s="45"/>
      <c r="J12" s="13"/>
      <c r="K12" s="45"/>
      <c r="L12" s="13"/>
      <c r="M12" s="45"/>
      <c r="N12" s="13"/>
      <c r="O12" s="46"/>
      <c r="P12" s="13"/>
      <c r="R12" s="39"/>
      <c r="Z12" s="40"/>
      <c r="AA12" s="41"/>
    </row>
    <row r="13" spans="1:27" ht="8.25" customHeight="1" x14ac:dyDescent="0.2">
      <c r="A13" s="12"/>
      <c r="B13" s="24"/>
      <c r="C13" s="43"/>
      <c r="D13" s="43"/>
      <c r="E13" s="34"/>
      <c r="F13" s="44"/>
      <c r="G13" s="44"/>
      <c r="H13" s="13"/>
      <c r="I13" s="45"/>
      <c r="J13" s="13"/>
      <c r="K13" s="45"/>
      <c r="L13" s="13"/>
      <c r="M13" s="45"/>
      <c r="N13" s="13"/>
      <c r="O13" s="46"/>
      <c r="P13" s="13"/>
      <c r="R13" s="39"/>
      <c r="Z13" s="40"/>
      <c r="AA13" s="41"/>
    </row>
    <row r="14" spans="1:27" x14ac:dyDescent="0.2">
      <c r="A14" s="12"/>
      <c r="B14" s="24" t="s">
        <v>25</v>
      </c>
      <c r="C14" s="42" t="s">
        <v>26</v>
      </c>
      <c r="D14" s="43" t="s">
        <v>19</v>
      </c>
      <c r="E14" s="34"/>
      <c r="F14" s="44">
        <v>0</v>
      </c>
      <c r="G14" s="44">
        <v>112.532</v>
      </c>
      <c r="H14" s="13"/>
      <c r="I14" s="45">
        <f>F14+G14</f>
        <v>112.532</v>
      </c>
      <c r="J14" s="13"/>
      <c r="K14" s="45">
        <v>106.855</v>
      </c>
      <c r="L14" s="13"/>
      <c r="M14" s="45">
        <f>+I14-K14</f>
        <v>5.6769999999999925</v>
      </c>
      <c r="N14" s="13"/>
      <c r="O14" s="46">
        <f>+I14/K14-1</f>
        <v>5.3128070750081857E-2</v>
      </c>
      <c r="P14" s="13"/>
      <c r="R14" s="39"/>
      <c r="Z14" s="40"/>
      <c r="AA14" s="41"/>
    </row>
    <row r="15" spans="1:27" x14ac:dyDescent="0.2">
      <c r="A15" s="12"/>
      <c r="B15" s="24" t="s">
        <v>27</v>
      </c>
      <c r="C15" s="42" t="s">
        <v>26</v>
      </c>
      <c r="D15" s="43" t="s">
        <v>21</v>
      </c>
      <c r="E15" s="34"/>
      <c r="F15" s="44">
        <v>0</v>
      </c>
      <c r="G15" s="44">
        <v>65.998000000000005</v>
      </c>
      <c r="H15" s="13"/>
      <c r="I15" s="45">
        <f>F15+G15</f>
        <v>65.998000000000005</v>
      </c>
      <c r="J15" s="13"/>
      <c r="K15" s="45">
        <v>60.058999999999997</v>
      </c>
      <c r="L15" s="13"/>
      <c r="M15" s="45">
        <f>+I15-K15</f>
        <v>5.9390000000000072</v>
      </c>
      <c r="N15" s="13"/>
      <c r="O15" s="46">
        <f>+I15/K15-1</f>
        <v>9.8886095339582925E-2</v>
      </c>
      <c r="P15" s="13"/>
      <c r="R15" s="39"/>
      <c r="Z15" s="40"/>
      <c r="AA15" s="41"/>
    </row>
    <row r="16" spans="1:27" x14ac:dyDescent="0.2">
      <c r="A16" s="12"/>
      <c r="B16" s="24" t="s">
        <v>28</v>
      </c>
      <c r="C16" s="47" t="s">
        <v>26</v>
      </c>
      <c r="D16" s="43" t="s">
        <v>23</v>
      </c>
      <c r="E16" s="34"/>
      <c r="F16" s="44">
        <v>0</v>
      </c>
      <c r="G16" s="44">
        <v>34.796999999999997</v>
      </c>
      <c r="H16" s="13"/>
      <c r="I16" s="45">
        <f>F16+G16</f>
        <v>34.796999999999997</v>
      </c>
      <c r="J16" s="13"/>
      <c r="K16" s="45">
        <v>28.681999999999999</v>
      </c>
      <c r="L16" s="13"/>
      <c r="M16" s="45">
        <f>+I16-K16</f>
        <v>6.1149999999999984</v>
      </c>
      <c r="N16" s="13"/>
      <c r="O16" s="46">
        <f>+I16/K16-1</f>
        <v>0.21319991632382673</v>
      </c>
      <c r="P16" s="13"/>
      <c r="R16" s="39"/>
      <c r="Z16" s="40"/>
      <c r="AA16" s="41"/>
    </row>
    <row r="17" spans="1:27" ht="4.5" hidden="1" customHeight="1" x14ac:dyDescent="0.2">
      <c r="A17" s="12"/>
      <c r="B17" s="48"/>
      <c r="C17" s="49"/>
      <c r="D17" s="50"/>
      <c r="E17" s="34"/>
      <c r="F17" s="51"/>
      <c r="G17" s="51"/>
      <c r="H17" s="13"/>
      <c r="I17" s="40"/>
      <c r="J17" s="13"/>
      <c r="K17" s="40"/>
      <c r="L17" s="13"/>
      <c r="M17" s="40"/>
      <c r="N17" s="13"/>
      <c r="O17" s="52"/>
      <c r="P17" s="13"/>
      <c r="R17" s="39"/>
      <c r="Z17" s="40"/>
      <c r="AA17" s="41"/>
    </row>
    <row r="18" spans="1:27" ht="6" customHeight="1" x14ac:dyDescent="0.2">
      <c r="A18" s="12"/>
      <c r="B18" s="53"/>
      <c r="C18" s="54"/>
      <c r="D18" s="55"/>
      <c r="E18" s="34"/>
      <c r="F18" s="56"/>
      <c r="G18" s="57"/>
      <c r="H18" s="13"/>
      <c r="I18" s="58"/>
      <c r="J18" s="13"/>
      <c r="K18" s="58"/>
      <c r="L18" s="13"/>
      <c r="M18" s="58"/>
      <c r="N18" s="13"/>
      <c r="O18" s="59"/>
      <c r="P18" s="13"/>
      <c r="R18" s="39"/>
      <c r="Z18" s="4"/>
    </row>
    <row r="19" spans="1:27" x14ac:dyDescent="0.2">
      <c r="A19" s="12"/>
      <c r="B19" s="19" t="s">
        <v>29</v>
      </c>
      <c r="C19" s="33" t="s">
        <v>30</v>
      </c>
      <c r="D19" s="33"/>
      <c r="E19" s="34"/>
      <c r="F19" s="36">
        <f>+F9</f>
        <v>49.298999999999999</v>
      </c>
      <c r="G19" s="36">
        <v>31.135999999999999</v>
      </c>
      <c r="H19" s="13"/>
      <c r="I19" s="37">
        <f>F19+G19</f>
        <v>80.435000000000002</v>
      </c>
      <c r="J19" s="13"/>
      <c r="K19" s="37">
        <v>80.817999999999998</v>
      </c>
      <c r="L19" s="13"/>
      <c r="M19" s="37">
        <f>+I19-K19</f>
        <v>-0.38299999999999557</v>
      </c>
      <c r="N19" s="13"/>
      <c r="O19" s="38">
        <f>+I19/K19-1</f>
        <v>-4.7390432824370166E-3</v>
      </c>
      <c r="P19" s="13"/>
      <c r="R19" s="39"/>
      <c r="Z19" s="40"/>
      <c r="AA19" s="41"/>
    </row>
    <row r="20" spans="1:27" x14ac:dyDescent="0.2">
      <c r="A20" s="12"/>
      <c r="B20" s="24" t="s">
        <v>31</v>
      </c>
      <c r="C20" s="43"/>
      <c r="D20" s="43"/>
      <c r="E20" s="34"/>
      <c r="F20" s="44"/>
      <c r="G20" s="44"/>
      <c r="H20" s="13"/>
      <c r="I20" s="45"/>
      <c r="J20" s="13"/>
      <c r="K20" s="45"/>
      <c r="L20" s="13"/>
      <c r="M20" s="45"/>
      <c r="N20" s="13"/>
      <c r="O20" s="46"/>
      <c r="P20" s="13"/>
      <c r="R20" s="39"/>
      <c r="Z20" s="40"/>
      <c r="AA20" s="41"/>
    </row>
    <row r="21" spans="1:27" ht="8.25" customHeight="1" x14ac:dyDescent="0.2">
      <c r="A21" s="12"/>
      <c r="B21" s="24"/>
      <c r="C21" s="43"/>
      <c r="D21" s="43"/>
      <c r="E21" s="34"/>
      <c r="F21" s="44"/>
      <c r="G21" s="44"/>
      <c r="H21" s="13"/>
      <c r="I21" s="45"/>
      <c r="J21" s="13"/>
      <c r="K21" s="45"/>
      <c r="L21" s="13"/>
      <c r="M21" s="45"/>
      <c r="N21" s="13"/>
      <c r="O21" s="46"/>
      <c r="P21" s="13"/>
      <c r="R21" s="39"/>
      <c r="Z21" s="40"/>
      <c r="AA21" s="41"/>
    </row>
    <row r="22" spans="1:27" x14ac:dyDescent="0.2">
      <c r="A22" s="12"/>
      <c r="B22" s="24" t="s">
        <v>32</v>
      </c>
      <c r="C22" s="43" t="s">
        <v>33</v>
      </c>
      <c r="D22" s="43"/>
      <c r="E22" s="34"/>
      <c r="F22" s="44">
        <v>0</v>
      </c>
      <c r="G22" s="44">
        <v>31.135999999999999</v>
      </c>
      <c r="H22" s="13"/>
      <c r="I22" s="45">
        <f>F22+G22</f>
        <v>31.135999999999999</v>
      </c>
      <c r="J22" s="13"/>
      <c r="K22" s="45">
        <v>24.995999999999999</v>
      </c>
      <c r="L22" s="13"/>
      <c r="M22" s="45">
        <f>+I22-K22</f>
        <v>6.1400000000000006</v>
      </c>
      <c r="N22" s="13"/>
      <c r="O22" s="46">
        <f>+I22/K22-1</f>
        <v>0.24563930228836628</v>
      </c>
      <c r="P22" s="13"/>
      <c r="R22" s="39"/>
      <c r="Z22" s="40"/>
      <c r="AA22" s="41"/>
    </row>
    <row r="23" spans="1:27" x14ac:dyDescent="0.2">
      <c r="A23" s="12"/>
      <c r="B23" s="28" t="s">
        <v>34</v>
      </c>
      <c r="C23" s="60"/>
      <c r="D23" s="60"/>
      <c r="E23" s="34"/>
      <c r="F23" s="61"/>
      <c r="G23" s="61"/>
      <c r="H23" s="13"/>
      <c r="I23" s="62"/>
      <c r="J23" s="13"/>
      <c r="K23" s="62"/>
      <c r="L23" s="13"/>
      <c r="M23" s="62"/>
      <c r="N23" s="13"/>
      <c r="O23" s="63"/>
      <c r="P23" s="13"/>
      <c r="R23" s="39"/>
      <c r="Z23" s="40"/>
      <c r="AA23" s="41"/>
    </row>
    <row r="24" spans="1:27" ht="6" customHeight="1" x14ac:dyDescent="0.2">
      <c r="A24" s="12"/>
      <c r="B24" s="13"/>
      <c r="C24" s="34"/>
      <c r="D24" s="34"/>
      <c r="E24" s="34"/>
      <c r="F24" s="64"/>
      <c r="G24" s="65"/>
      <c r="H24" s="13"/>
      <c r="I24" s="66"/>
      <c r="J24" s="13"/>
      <c r="K24" s="66"/>
      <c r="L24" s="13"/>
      <c r="M24" s="66"/>
      <c r="N24" s="13"/>
      <c r="O24" s="67"/>
      <c r="P24" s="13"/>
      <c r="R24" s="39"/>
      <c r="Z24" s="4"/>
    </row>
    <row r="25" spans="1:27" x14ac:dyDescent="0.2">
      <c r="A25" s="12"/>
      <c r="B25" s="68" t="s">
        <v>35</v>
      </c>
      <c r="C25" s="33"/>
      <c r="D25" s="33"/>
      <c r="E25" s="34"/>
      <c r="F25" s="36"/>
      <c r="G25" s="36"/>
      <c r="H25" s="13"/>
      <c r="I25" s="37"/>
      <c r="J25" s="13"/>
      <c r="K25" s="37"/>
      <c r="L25" s="13"/>
      <c r="M25" s="37"/>
      <c r="N25" s="13"/>
      <c r="O25" s="38"/>
      <c r="P25" s="13"/>
      <c r="R25" s="39"/>
      <c r="Z25" s="4"/>
    </row>
    <row r="26" spans="1:27" x14ac:dyDescent="0.2">
      <c r="A26" s="12"/>
      <c r="B26" s="24" t="s">
        <v>36</v>
      </c>
      <c r="C26" s="43" t="s">
        <v>37</v>
      </c>
      <c r="D26" s="43"/>
      <c r="E26" s="34"/>
      <c r="F26" s="44">
        <f>+F9</f>
        <v>49.298999999999999</v>
      </c>
      <c r="G26" s="44">
        <v>28.21</v>
      </c>
      <c r="H26" s="13"/>
      <c r="I26" s="45">
        <f>F26+G26</f>
        <v>77.509</v>
      </c>
      <c r="J26" s="13"/>
      <c r="K26" s="45">
        <v>76.97</v>
      </c>
      <c r="L26" s="13"/>
      <c r="M26" s="45">
        <f>+I26-K26</f>
        <v>0.53900000000000148</v>
      </c>
      <c r="N26" s="13"/>
      <c r="O26" s="46">
        <f>+I26/K26-1</f>
        <v>7.002728335715247E-3</v>
      </c>
      <c r="P26" s="13"/>
      <c r="R26" s="39"/>
      <c r="Z26" s="4"/>
      <c r="AA26" s="41"/>
    </row>
    <row r="27" spans="1:27" x14ac:dyDescent="0.2">
      <c r="A27" s="12"/>
      <c r="B27" s="24" t="s">
        <v>38</v>
      </c>
      <c r="C27" s="43" t="s">
        <v>39</v>
      </c>
      <c r="D27" s="43"/>
      <c r="E27" s="34"/>
      <c r="F27" s="44">
        <v>0</v>
      </c>
      <c r="G27" s="44">
        <v>28.21</v>
      </c>
      <c r="H27" s="13"/>
      <c r="I27" s="45">
        <f>F27+G27</f>
        <v>28.21</v>
      </c>
      <c r="J27" s="13"/>
      <c r="K27" s="45">
        <v>21.148</v>
      </c>
      <c r="L27" s="13"/>
      <c r="M27" s="45">
        <f>+I27-K27</f>
        <v>7.0620000000000012</v>
      </c>
      <c r="N27" s="13"/>
      <c r="O27" s="46">
        <f>+I27/K27-1</f>
        <v>0.33393228674106301</v>
      </c>
      <c r="P27" s="13"/>
      <c r="R27" s="39"/>
      <c r="Z27" s="4"/>
      <c r="AA27" s="41"/>
    </row>
    <row r="28" spans="1:27" ht="6.75" customHeight="1" x14ac:dyDescent="0.2">
      <c r="A28" s="12"/>
      <c r="B28" s="69"/>
      <c r="C28" s="60"/>
      <c r="D28" s="60"/>
      <c r="E28" s="34"/>
      <c r="F28" s="61"/>
      <c r="G28" s="61"/>
      <c r="H28" s="13"/>
      <c r="I28" s="62"/>
      <c r="J28" s="13"/>
      <c r="K28" s="62"/>
      <c r="L28" s="13"/>
      <c r="M28" s="62"/>
      <c r="N28" s="13"/>
      <c r="O28" s="63"/>
      <c r="P28" s="13"/>
      <c r="R28" s="39"/>
      <c r="Z28" s="4"/>
    </row>
    <row r="29" spans="1:27" ht="3.75" customHeight="1" x14ac:dyDescent="0.2">
      <c r="A29" s="12"/>
      <c r="B29" s="17"/>
      <c r="C29" s="17"/>
      <c r="D29" s="17"/>
      <c r="E29" s="17"/>
      <c r="F29" s="70"/>
      <c r="G29" s="71"/>
      <c r="H29" s="17"/>
      <c r="I29" s="31"/>
      <c r="J29" s="17"/>
      <c r="K29" s="31"/>
      <c r="L29" s="17"/>
      <c r="M29" s="17"/>
      <c r="N29" s="17"/>
      <c r="O29" s="17"/>
      <c r="P29" s="17"/>
      <c r="R29" s="39"/>
      <c r="Z29" s="4"/>
    </row>
    <row r="30" spans="1:27" ht="12" customHeight="1" x14ac:dyDescent="0.2">
      <c r="A30" s="12"/>
      <c r="B30" s="19"/>
      <c r="C30" s="33" t="s">
        <v>40</v>
      </c>
      <c r="D30" s="33"/>
      <c r="E30" s="34"/>
      <c r="F30" s="36">
        <f>+F9</f>
        <v>49.298999999999999</v>
      </c>
      <c r="G30" s="36">
        <v>38.947000000000003</v>
      </c>
      <c r="H30" s="13"/>
      <c r="I30" s="37">
        <f>F30+G30</f>
        <v>88.246000000000009</v>
      </c>
      <c r="J30" s="13"/>
      <c r="K30" s="37">
        <v>86.675000000000011</v>
      </c>
      <c r="L30" s="13"/>
      <c r="M30" s="37">
        <f>+I30-K30</f>
        <v>1.570999999999998</v>
      </c>
      <c r="N30" s="13"/>
      <c r="O30" s="38">
        <f>+I30/K30-1</f>
        <v>1.812518027112775E-2</v>
      </c>
      <c r="P30" s="13"/>
      <c r="R30" s="39"/>
      <c r="Z30" s="40"/>
      <c r="AA30" s="41"/>
    </row>
    <row r="31" spans="1:27" ht="12" customHeight="1" x14ac:dyDescent="0.2">
      <c r="A31" s="12"/>
      <c r="B31" s="24" t="s">
        <v>41</v>
      </c>
      <c r="C31" s="43" t="s">
        <v>42</v>
      </c>
      <c r="D31" s="43"/>
      <c r="E31" s="34"/>
      <c r="F31" s="44">
        <f>+F9</f>
        <v>49.298999999999999</v>
      </c>
      <c r="G31" s="44">
        <v>104.87</v>
      </c>
      <c r="H31" s="13"/>
      <c r="I31" s="45">
        <f>F31+G31</f>
        <v>154.16900000000001</v>
      </c>
      <c r="J31" s="13"/>
      <c r="K31" s="45">
        <v>148.303</v>
      </c>
      <c r="L31" s="13"/>
      <c r="M31" s="45">
        <f>+I31-K31</f>
        <v>5.8660000000000139</v>
      </c>
      <c r="N31" s="13"/>
      <c r="O31" s="46">
        <f>+I31/K31-1</f>
        <v>3.9554156018421827E-2</v>
      </c>
      <c r="P31" s="13"/>
      <c r="R31" s="39"/>
      <c r="Z31" s="40"/>
      <c r="AA31" s="41"/>
    </row>
    <row r="32" spans="1:27" ht="12" customHeight="1" x14ac:dyDescent="0.2">
      <c r="A32" s="12"/>
      <c r="B32" s="24" t="s">
        <v>43</v>
      </c>
      <c r="C32" s="43" t="s">
        <v>44</v>
      </c>
      <c r="D32" s="43"/>
      <c r="E32" s="34"/>
      <c r="F32" s="44">
        <v>0</v>
      </c>
      <c r="G32" s="44">
        <v>38.947000000000003</v>
      </c>
      <c r="H32" s="13"/>
      <c r="I32" s="45">
        <f>F32+G32</f>
        <v>38.947000000000003</v>
      </c>
      <c r="J32" s="13"/>
      <c r="K32" s="45">
        <v>30.853000000000002</v>
      </c>
      <c r="L32" s="13"/>
      <c r="M32" s="45">
        <f>+I32-K32</f>
        <v>8.0940000000000012</v>
      </c>
      <c r="N32" s="13"/>
      <c r="O32" s="46">
        <f>+I32/K32-1</f>
        <v>0.26234077723398053</v>
      </c>
      <c r="P32" s="13"/>
      <c r="R32" s="39"/>
      <c r="Z32" s="40"/>
      <c r="AA32" s="41"/>
    </row>
    <row r="33" spans="1:27" ht="12" customHeight="1" x14ac:dyDescent="0.2">
      <c r="A33" s="12"/>
      <c r="B33" s="28"/>
      <c r="C33" s="60"/>
      <c r="D33" s="60"/>
      <c r="E33" s="34"/>
      <c r="F33" s="61"/>
      <c r="G33" s="61"/>
      <c r="H33" s="13"/>
      <c r="I33" s="62"/>
      <c r="J33" s="13"/>
      <c r="K33" s="62"/>
      <c r="L33" s="13"/>
      <c r="M33" s="62"/>
      <c r="N33" s="13"/>
      <c r="O33" s="63"/>
      <c r="P33" s="13"/>
      <c r="Z33" s="40"/>
      <c r="AA33" s="41"/>
    </row>
    <row r="34" spans="1:27" ht="6" customHeight="1" x14ac:dyDescent="0.2">
      <c r="A34" s="12"/>
      <c r="B34" s="13"/>
      <c r="C34" s="34"/>
      <c r="D34" s="34"/>
      <c r="E34" s="34"/>
      <c r="F34" s="64"/>
      <c r="G34" s="65"/>
      <c r="H34" s="13"/>
      <c r="I34" s="66"/>
      <c r="J34" s="13"/>
      <c r="K34" s="66"/>
      <c r="L34" s="13"/>
      <c r="M34" s="66"/>
      <c r="N34" s="13"/>
      <c r="O34" s="67"/>
      <c r="P34" s="13"/>
      <c r="R34" s="39"/>
      <c r="Z34" s="4"/>
    </row>
    <row r="35" spans="1:27" x14ac:dyDescent="0.2">
      <c r="A35" s="12"/>
      <c r="B35" s="68" t="s">
        <v>45</v>
      </c>
      <c r="C35" s="33"/>
      <c r="D35" s="33"/>
      <c r="E35" s="34"/>
      <c r="F35" s="36"/>
      <c r="G35" s="36"/>
      <c r="H35" s="13"/>
      <c r="I35" s="37"/>
      <c r="J35" s="13"/>
      <c r="K35" s="37"/>
      <c r="L35" s="13"/>
      <c r="M35" s="37"/>
      <c r="N35" s="13"/>
      <c r="O35" s="38"/>
      <c r="P35" s="13"/>
      <c r="R35" s="39"/>
      <c r="Z35" s="4"/>
    </row>
    <row r="36" spans="1:27" x14ac:dyDescent="0.2">
      <c r="A36" s="12"/>
      <c r="B36" s="24" t="s">
        <v>46</v>
      </c>
      <c r="C36" s="43" t="s">
        <v>47</v>
      </c>
      <c r="D36" s="43"/>
      <c r="E36" s="34"/>
      <c r="F36" s="44">
        <f>+F19</f>
        <v>49.298999999999999</v>
      </c>
      <c r="G36" s="44">
        <v>45.593000000000004</v>
      </c>
      <c r="H36" s="13"/>
      <c r="I36" s="45">
        <f>F36+G36</f>
        <v>94.891999999999996</v>
      </c>
      <c r="J36" s="13"/>
      <c r="K36" s="45">
        <v>91.369</v>
      </c>
      <c r="L36" s="13"/>
      <c r="M36" s="45">
        <f>+I36-K36</f>
        <v>3.5229999999999961</v>
      </c>
      <c r="N36" s="13"/>
      <c r="O36" s="46">
        <f>+I36/K36-1</f>
        <v>3.8557935404787136E-2</v>
      </c>
      <c r="P36" s="13"/>
      <c r="R36" s="39"/>
      <c r="Z36" s="4"/>
      <c r="AA36" s="41"/>
    </row>
    <row r="37" spans="1:27" x14ac:dyDescent="0.2">
      <c r="A37" s="12"/>
      <c r="B37" s="24"/>
      <c r="C37" s="43" t="s">
        <v>48</v>
      </c>
      <c r="D37" s="43"/>
      <c r="E37" s="34"/>
      <c r="F37" s="44">
        <v>0</v>
      </c>
      <c r="G37" s="44">
        <v>45.593000000000004</v>
      </c>
      <c r="H37" s="13"/>
      <c r="I37" s="45">
        <f>F37+G37</f>
        <v>45.593000000000004</v>
      </c>
      <c r="J37" s="13"/>
      <c r="K37" s="45">
        <v>35.546999999999997</v>
      </c>
      <c r="L37" s="13"/>
      <c r="M37" s="45">
        <f>+I37-K37</f>
        <v>10.046000000000006</v>
      </c>
      <c r="N37" s="13"/>
      <c r="O37" s="46">
        <f>+I37/K37-1</f>
        <v>0.28261175345317491</v>
      </c>
      <c r="P37" s="13"/>
      <c r="R37" s="39"/>
      <c r="Z37" s="4"/>
      <c r="AA37" s="41"/>
    </row>
    <row r="38" spans="1:27" ht="6.75" customHeight="1" x14ac:dyDescent="0.2">
      <c r="A38" s="12"/>
      <c r="B38" s="69"/>
      <c r="C38" s="60"/>
      <c r="D38" s="60"/>
      <c r="E38" s="34"/>
      <c r="F38" s="61"/>
      <c r="G38" s="61"/>
      <c r="H38" s="13"/>
      <c r="I38" s="62"/>
      <c r="J38" s="13"/>
      <c r="K38" s="62"/>
      <c r="L38" s="13"/>
      <c r="M38" s="62"/>
      <c r="N38" s="13"/>
      <c r="O38" s="63"/>
      <c r="P38" s="13"/>
      <c r="R38" s="39"/>
      <c r="Z38" s="4"/>
    </row>
    <row r="39" spans="1:27" ht="5.25" customHeight="1" x14ac:dyDescent="0.2">
      <c r="A39" s="72"/>
      <c r="B39" s="73"/>
      <c r="C39" s="73"/>
      <c r="D39" s="73"/>
      <c r="E39" s="73"/>
      <c r="F39" s="74"/>
      <c r="G39" s="73"/>
      <c r="H39" s="73"/>
      <c r="I39" s="75"/>
      <c r="J39" s="73"/>
      <c r="K39" s="75"/>
      <c r="L39" s="73"/>
      <c r="M39" s="73"/>
      <c r="N39" s="73"/>
      <c r="O39" s="73"/>
      <c r="P39" s="73"/>
      <c r="Z39" s="4"/>
    </row>
    <row r="40" spans="1:27" x14ac:dyDescent="0.2">
      <c r="A40" s="4" t="s">
        <v>49</v>
      </c>
      <c r="B40" s="4"/>
      <c r="C40" s="7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39"/>
    </row>
    <row r="41" spans="1:27" x14ac:dyDescent="0.2">
      <c r="A41" s="77"/>
      <c r="B41" s="78"/>
      <c r="C41" s="79"/>
      <c r="D41" s="79"/>
      <c r="E41" s="79"/>
      <c r="F41" s="79"/>
      <c r="G41" s="7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W41" s="39"/>
    </row>
    <row r="42" spans="1:27" x14ac:dyDescent="0.2">
      <c r="A42" s="77"/>
      <c r="H42" s="4"/>
      <c r="I42" s="4"/>
      <c r="J42" s="4"/>
      <c r="K42" s="4"/>
      <c r="L42" s="4"/>
      <c r="M42" s="4"/>
      <c r="N42" s="4"/>
      <c r="O42" s="4"/>
      <c r="Q42" s="4"/>
      <c r="R42" s="4"/>
      <c r="S42" s="4"/>
      <c r="T42" s="4"/>
      <c r="U42" s="4"/>
      <c r="W42" s="39"/>
    </row>
    <row r="43" spans="1:27" x14ac:dyDescent="0.2">
      <c r="A43" s="77" t="s">
        <v>50</v>
      </c>
      <c r="B43" s="78"/>
      <c r="C43" s="78"/>
      <c r="D43" s="78"/>
      <c r="E43" s="78"/>
      <c r="F43" s="78"/>
      <c r="G43" s="78"/>
      <c r="H43" s="4"/>
      <c r="I43" s="4"/>
      <c r="J43" s="4"/>
      <c r="K43" s="4"/>
      <c r="L43" s="4"/>
      <c r="M43" s="4"/>
      <c r="N43" s="4"/>
      <c r="O43" s="4"/>
      <c r="Q43" s="4"/>
      <c r="R43" s="4"/>
      <c r="S43" s="4"/>
      <c r="W43" s="39"/>
    </row>
    <row r="44" spans="1:27" x14ac:dyDescent="0.2">
      <c r="A44" s="77" t="s">
        <v>51</v>
      </c>
      <c r="H44" s="4"/>
      <c r="I44" s="4"/>
      <c r="J44" s="4"/>
      <c r="K44" s="4"/>
      <c r="L44" s="4"/>
      <c r="M44" s="4"/>
      <c r="N44" s="4"/>
      <c r="O44" s="4"/>
      <c r="Q44" s="4"/>
      <c r="R44" s="4"/>
      <c r="S44" s="4"/>
      <c r="W44" s="39"/>
    </row>
    <row r="45" spans="1:27" x14ac:dyDescent="0.2">
      <c r="A45" s="77" t="s">
        <v>52</v>
      </c>
      <c r="H45" s="4"/>
      <c r="I45" s="4"/>
      <c r="J45" s="4"/>
      <c r="K45" s="4"/>
      <c r="L45" s="4"/>
      <c r="M45" s="4"/>
      <c r="N45" s="4"/>
      <c r="O45" s="4"/>
      <c r="Q45" s="4"/>
      <c r="R45" s="4"/>
      <c r="S45" s="4"/>
      <c r="W45" s="39"/>
    </row>
    <row r="46" spans="1:27" x14ac:dyDescent="0.2">
      <c r="A46" s="77" t="s">
        <v>53</v>
      </c>
      <c r="H46" s="4"/>
      <c r="I46" s="4"/>
      <c r="J46" s="4"/>
      <c r="K46" s="4"/>
      <c r="L46" s="4"/>
      <c r="M46" s="4"/>
      <c r="N46" s="4"/>
      <c r="O46" s="4"/>
      <c r="Q46" s="4"/>
      <c r="R46" s="4"/>
      <c r="S46" s="4"/>
      <c r="W46" s="39"/>
    </row>
    <row r="47" spans="1:27" x14ac:dyDescent="0.2">
      <c r="A47" s="80" t="s">
        <v>54</v>
      </c>
      <c r="H47" s="4"/>
      <c r="I47" s="4"/>
      <c r="J47" s="4"/>
      <c r="K47" s="4"/>
      <c r="L47" s="4"/>
      <c r="M47" s="4"/>
      <c r="N47" s="4"/>
      <c r="O47" s="4"/>
      <c r="Q47" s="4"/>
      <c r="R47" s="4"/>
      <c r="S47" s="4"/>
    </row>
    <row r="48" spans="1:27" x14ac:dyDescent="0.2">
      <c r="A48" s="77" t="s">
        <v>55</v>
      </c>
      <c r="H48" s="4"/>
      <c r="I48" s="4"/>
      <c r="J48" s="4"/>
      <c r="K48" s="4"/>
      <c r="L48" s="4"/>
      <c r="M48" s="4"/>
      <c r="N48" s="4"/>
      <c r="O48" s="4"/>
      <c r="Q48" s="4"/>
      <c r="R48" s="4"/>
      <c r="S48" s="4"/>
    </row>
    <row r="49" spans="1:19" x14ac:dyDescent="0.2">
      <c r="A49" s="77" t="s">
        <v>56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">
      <c r="A50" s="77" t="s">
        <v>57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">
      <c r="A51" s="77" t="s">
        <v>58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">
      <c r="A52" s="77" t="s">
        <v>59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">
      <c r="A53" s="77" t="s">
        <v>60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">
      <c r="A54" s="113"/>
      <c r="B54" s="113"/>
      <c r="C54" s="113"/>
      <c r="D54" s="113"/>
      <c r="E54" s="113"/>
      <c r="F54" s="113"/>
      <c r="G54" s="113"/>
    </row>
  </sheetData>
  <mergeCells count="1">
    <mergeCell ref="A54:G54"/>
  </mergeCells>
  <printOptions horizontalCentered="1" verticalCentered="1"/>
  <pageMargins left="0" right="0" top="0" bottom="0" header="0.5" footer="0.5"/>
  <pageSetup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31066-8A55-44A4-BA85-B9D25B67C66F}">
  <sheetPr>
    <pageSetUpPr fitToPage="1"/>
  </sheetPr>
  <dimension ref="A1:AA54"/>
  <sheetViews>
    <sheetView workbookViewId="0"/>
  </sheetViews>
  <sheetFormatPr defaultColWidth="9.140625" defaultRowHeight="12.75" x14ac:dyDescent="0.2"/>
  <cols>
    <col min="1" max="1" width="2" customWidth="1"/>
    <col min="2" max="2" width="24.5703125" customWidth="1"/>
    <col min="3" max="3" width="11" customWidth="1"/>
    <col min="4" max="4" width="7.5703125" customWidth="1"/>
    <col min="5" max="5" width="1" customWidth="1"/>
    <col min="6" max="6" width="11.5703125" customWidth="1"/>
    <col min="7" max="7" width="10.5703125" customWidth="1"/>
    <col min="8" max="8" width="0.5703125" customWidth="1"/>
    <col min="9" max="9" width="10" customWidth="1"/>
    <col min="10" max="10" width="1.140625" customWidth="1"/>
    <col min="11" max="11" width="10" customWidth="1"/>
    <col min="12" max="12" width="1" customWidth="1"/>
    <col min="14" max="14" width="1" customWidth="1"/>
    <col min="15" max="15" width="9.42578125" customWidth="1"/>
    <col min="16" max="16" width="0.5703125" customWidth="1"/>
    <col min="17" max="25" width="7.5703125" customWidth="1"/>
  </cols>
  <sheetData>
    <row r="1" spans="1:27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</row>
    <row r="2" spans="1:27" ht="14.2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4"/>
      <c r="S2" s="4"/>
      <c r="T2" s="4"/>
      <c r="U2" s="4"/>
      <c r="V2" s="4"/>
    </row>
    <row r="3" spans="1:27" ht="14.25" customHeight="1" x14ac:dyDescent="0.25">
      <c r="A3" s="8">
        <v>45323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11"/>
      <c r="Q3" s="4"/>
      <c r="R3" s="4"/>
      <c r="S3" s="4"/>
      <c r="T3" s="4"/>
      <c r="U3" s="4"/>
      <c r="V3" s="4"/>
    </row>
    <row r="4" spans="1:27" ht="11.25" customHeight="1" x14ac:dyDescent="0.2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4"/>
      <c r="R4" s="4"/>
      <c r="S4" s="4"/>
      <c r="T4" s="4"/>
      <c r="U4" s="4"/>
      <c r="V4" s="4"/>
    </row>
    <row r="5" spans="1:27" ht="11.25" customHeight="1" x14ac:dyDescent="0.2">
      <c r="A5" s="12"/>
      <c r="B5" s="13"/>
      <c r="C5" s="16"/>
      <c r="D5" s="17"/>
      <c r="E5" s="17"/>
      <c r="F5" s="18" t="s">
        <v>2</v>
      </c>
      <c r="G5" s="19" t="s">
        <v>3</v>
      </c>
      <c r="H5" s="17"/>
      <c r="I5" s="18" t="s">
        <v>4</v>
      </c>
      <c r="J5" s="17"/>
      <c r="K5" s="18" t="s">
        <v>4</v>
      </c>
      <c r="L5" s="17"/>
      <c r="M5" s="19" t="s">
        <v>5</v>
      </c>
      <c r="N5" s="17"/>
      <c r="O5" s="19" t="s">
        <v>6</v>
      </c>
      <c r="P5" s="17"/>
      <c r="Q5" s="4"/>
      <c r="R5" s="4"/>
      <c r="S5" s="4"/>
      <c r="T5" s="4"/>
      <c r="U5" s="4"/>
      <c r="V5" s="4"/>
    </row>
    <row r="6" spans="1:27" x14ac:dyDescent="0.2">
      <c r="A6" s="12"/>
      <c r="B6" s="20" t="s">
        <v>7</v>
      </c>
      <c r="C6" s="21" t="s">
        <v>8</v>
      </c>
      <c r="D6" s="22" t="s">
        <v>9</v>
      </c>
      <c r="E6" s="17"/>
      <c r="F6" s="23" t="s">
        <v>10</v>
      </c>
      <c r="G6" s="24" t="s">
        <v>10</v>
      </c>
      <c r="H6" s="17"/>
      <c r="I6" s="23" t="s">
        <v>11</v>
      </c>
      <c r="J6" s="17"/>
      <c r="K6" s="23" t="s">
        <v>11</v>
      </c>
      <c r="L6" s="17"/>
      <c r="M6" s="24" t="s">
        <v>12</v>
      </c>
      <c r="N6" s="17"/>
      <c r="O6" s="24" t="s">
        <v>5</v>
      </c>
      <c r="P6" s="17"/>
      <c r="Z6" s="4"/>
      <c r="AA6" s="4"/>
    </row>
    <row r="7" spans="1:27" x14ac:dyDescent="0.2">
      <c r="A7" s="12"/>
      <c r="B7" s="25" t="s">
        <v>13</v>
      </c>
      <c r="C7" s="26" t="s">
        <v>10</v>
      </c>
      <c r="D7" s="27" t="s">
        <v>14</v>
      </c>
      <c r="E7" s="17"/>
      <c r="F7" s="28" t="s">
        <v>15</v>
      </c>
      <c r="G7" s="28" t="s">
        <v>15</v>
      </c>
      <c r="H7" s="17"/>
      <c r="I7" s="29">
        <v>45323</v>
      </c>
      <c r="J7" s="17"/>
      <c r="K7" s="29">
        <v>45292</v>
      </c>
      <c r="L7" s="17"/>
      <c r="M7" s="28" t="s">
        <v>15</v>
      </c>
      <c r="N7" s="17"/>
      <c r="O7" s="28" t="s">
        <v>16</v>
      </c>
      <c r="P7" s="17"/>
    </row>
    <row r="8" spans="1:27" ht="6" customHeight="1" x14ac:dyDescent="0.2">
      <c r="A8" s="12"/>
      <c r="B8" s="17"/>
      <c r="C8" s="17"/>
      <c r="D8" s="17"/>
      <c r="E8" s="17"/>
      <c r="F8" s="30"/>
      <c r="G8" s="17"/>
      <c r="H8" s="17"/>
      <c r="I8" s="31"/>
      <c r="J8" s="17"/>
      <c r="K8" s="31"/>
      <c r="L8" s="17"/>
      <c r="M8" s="17"/>
      <c r="N8" s="17"/>
      <c r="O8" s="17"/>
      <c r="P8" s="17"/>
    </row>
    <row r="9" spans="1:27" x14ac:dyDescent="0.2">
      <c r="A9" s="12"/>
      <c r="B9" s="19" t="s">
        <v>17</v>
      </c>
      <c r="C9" s="32" t="s">
        <v>18</v>
      </c>
      <c r="D9" s="33" t="s">
        <v>19</v>
      </c>
      <c r="E9" s="34"/>
      <c r="F9" s="35">
        <v>54.27</v>
      </c>
      <c r="G9" s="36">
        <v>112.532</v>
      </c>
      <c r="H9" s="13"/>
      <c r="I9" s="37">
        <f>F9+G9</f>
        <v>166.80199999999999</v>
      </c>
      <c r="J9" s="13"/>
      <c r="K9" s="37">
        <v>161.83099999999999</v>
      </c>
      <c r="L9" s="13"/>
      <c r="M9" s="37">
        <f>+I9-K9</f>
        <v>4.9710000000000036</v>
      </c>
      <c r="N9" s="13"/>
      <c r="O9" s="38">
        <f>+I9/K9-1</f>
        <v>3.0717229702591053E-2</v>
      </c>
      <c r="P9" s="13"/>
      <c r="R9" s="39"/>
      <c r="Z9" s="40"/>
      <c r="AA9" s="41"/>
    </row>
    <row r="10" spans="1:27" x14ac:dyDescent="0.2">
      <c r="A10" s="12"/>
      <c r="B10" s="24" t="s">
        <v>20</v>
      </c>
      <c r="C10" s="42" t="s">
        <v>18</v>
      </c>
      <c r="D10" s="43" t="s">
        <v>21</v>
      </c>
      <c r="E10" s="34"/>
      <c r="F10" s="44">
        <f>+F9</f>
        <v>54.27</v>
      </c>
      <c r="G10" s="44">
        <v>65.998000000000005</v>
      </c>
      <c r="H10" s="13"/>
      <c r="I10" s="45">
        <f>F10+G10</f>
        <v>120.268</v>
      </c>
      <c r="J10" s="13"/>
      <c r="K10" s="45">
        <v>115.297</v>
      </c>
      <c r="L10" s="13"/>
      <c r="M10" s="45">
        <f>+I10-K10</f>
        <v>4.9710000000000036</v>
      </c>
      <c r="N10" s="13"/>
      <c r="O10" s="46">
        <f>+I10/K10-1</f>
        <v>4.3114738458069235E-2</v>
      </c>
      <c r="P10" s="13"/>
      <c r="R10" s="39"/>
      <c r="Z10" s="40"/>
      <c r="AA10" s="41"/>
    </row>
    <row r="11" spans="1:27" x14ac:dyDescent="0.2">
      <c r="A11" s="12"/>
      <c r="B11" s="24" t="s">
        <v>22</v>
      </c>
      <c r="C11" s="43" t="s">
        <v>18</v>
      </c>
      <c r="D11" s="43" t="s">
        <v>23</v>
      </c>
      <c r="E11" s="34"/>
      <c r="F11" s="44">
        <f>+F9</f>
        <v>54.27</v>
      </c>
      <c r="G11" s="44">
        <v>34.796999999999997</v>
      </c>
      <c r="H11" s="13"/>
      <c r="I11" s="45">
        <f>F11+G11</f>
        <v>89.067000000000007</v>
      </c>
      <c r="J11" s="13"/>
      <c r="K11" s="45">
        <v>84.096000000000004</v>
      </c>
      <c r="L11" s="13"/>
      <c r="M11" s="45">
        <f>+I11-K11</f>
        <v>4.9710000000000036</v>
      </c>
      <c r="N11" s="13"/>
      <c r="O11" s="46">
        <f>+I11/K11-1</f>
        <v>5.9111015981735182E-2</v>
      </c>
      <c r="P11" s="13"/>
      <c r="R11" s="39"/>
      <c r="Z11" s="40"/>
      <c r="AA11" s="41"/>
    </row>
    <row r="12" spans="1:27" x14ac:dyDescent="0.2">
      <c r="A12" s="12"/>
      <c r="B12" s="24" t="s">
        <v>24</v>
      </c>
      <c r="C12" s="43"/>
      <c r="D12" s="43"/>
      <c r="E12" s="34"/>
      <c r="F12" s="44"/>
      <c r="G12" s="44"/>
      <c r="H12" s="13"/>
      <c r="I12" s="45"/>
      <c r="J12" s="13"/>
      <c r="K12" s="45"/>
      <c r="L12" s="13"/>
      <c r="M12" s="45"/>
      <c r="N12" s="13"/>
      <c r="O12" s="46"/>
      <c r="P12" s="13"/>
      <c r="R12" s="39"/>
      <c r="Z12" s="40"/>
      <c r="AA12" s="41"/>
    </row>
    <row r="13" spans="1:27" ht="8.25" customHeight="1" x14ac:dyDescent="0.2">
      <c r="A13" s="12"/>
      <c r="B13" s="24"/>
      <c r="C13" s="43"/>
      <c r="D13" s="43"/>
      <c r="E13" s="34"/>
      <c r="F13" s="44"/>
      <c r="G13" s="44"/>
      <c r="H13" s="13"/>
      <c r="I13" s="45"/>
      <c r="J13" s="13"/>
      <c r="K13" s="45"/>
      <c r="L13" s="13"/>
      <c r="M13" s="45"/>
      <c r="N13" s="13"/>
      <c r="O13" s="46"/>
      <c r="P13" s="13"/>
      <c r="R13" s="39"/>
      <c r="Z13" s="40"/>
      <c r="AA13" s="41"/>
    </row>
    <row r="14" spans="1:27" x14ac:dyDescent="0.2">
      <c r="A14" s="12"/>
      <c r="B14" s="24" t="s">
        <v>25</v>
      </c>
      <c r="C14" s="42" t="s">
        <v>26</v>
      </c>
      <c r="D14" s="43" t="s">
        <v>19</v>
      </c>
      <c r="E14" s="34"/>
      <c r="F14" s="44">
        <v>0</v>
      </c>
      <c r="G14" s="44">
        <v>112.532</v>
      </c>
      <c r="H14" s="13"/>
      <c r="I14" s="45">
        <f>F14+G14</f>
        <v>112.532</v>
      </c>
      <c r="J14" s="13"/>
      <c r="K14" s="45">
        <v>112.532</v>
      </c>
      <c r="L14" s="13"/>
      <c r="M14" s="45">
        <f>+I14-K14</f>
        <v>0</v>
      </c>
      <c r="N14" s="13"/>
      <c r="O14" s="46">
        <f>+I14/K14-1</f>
        <v>0</v>
      </c>
      <c r="P14" s="13"/>
      <c r="R14" s="39"/>
      <c r="Z14" s="40"/>
      <c r="AA14" s="41"/>
    </row>
    <row r="15" spans="1:27" x14ac:dyDescent="0.2">
      <c r="A15" s="12"/>
      <c r="B15" s="24" t="s">
        <v>27</v>
      </c>
      <c r="C15" s="42" t="s">
        <v>26</v>
      </c>
      <c r="D15" s="43" t="s">
        <v>21</v>
      </c>
      <c r="E15" s="34"/>
      <c r="F15" s="44">
        <v>0</v>
      </c>
      <c r="G15" s="44">
        <v>65.998000000000005</v>
      </c>
      <c r="H15" s="13"/>
      <c r="I15" s="45">
        <f>F15+G15</f>
        <v>65.998000000000005</v>
      </c>
      <c r="J15" s="13"/>
      <c r="K15" s="45">
        <v>65.998000000000005</v>
      </c>
      <c r="L15" s="13"/>
      <c r="M15" s="45">
        <f>+I15-K15</f>
        <v>0</v>
      </c>
      <c r="N15" s="13"/>
      <c r="O15" s="46">
        <f>+I15/K15-1</f>
        <v>0</v>
      </c>
      <c r="P15" s="13"/>
      <c r="R15" s="39"/>
      <c r="Z15" s="40"/>
      <c r="AA15" s="41"/>
    </row>
    <row r="16" spans="1:27" x14ac:dyDescent="0.2">
      <c r="A16" s="12"/>
      <c r="B16" s="24" t="s">
        <v>28</v>
      </c>
      <c r="C16" s="47" t="s">
        <v>26</v>
      </c>
      <c r="D16" s="43" t="s">
        <v>23</v>
      </c>
      <c r="E16" s="34"/>
      <c r="F16" s="44">
        <v>0</v>
      </c>
      <c r="G16" s="44">
        <v>34.796999999999997</v>
      </c>
      <c r="H16" s="13"/>
      <c r="I16" s="45">
        <f>F16+G16</f>
        <v>34.796999999999997</v>
      </c>
      <c r="J16" s="13"/>
      <c r="K16" s="45">
        <v>34.796999999999997</v>
      </c>
      <c r="L16" s="13"/>
      <c r="M16" s="45">
        <f>+I16-K16</f>
        <v>0</v>
      </c>
      <c r="N16" s="13"/>
      <c r="O16" s="46">
        <f>+I16/K16-1</f>
        <v>0</v>
      </c>
      <c r="P16" s="13"/>
      <c r="R16" s="39"/>
      <c r="Z16" s="40"/>
      <c r="AA16" s="41"/>
    </row>
    <row r="17" spans="1:27" ht="4.5" hidden="1" customHeight="1" x14ac:dyDescent="0.2">
      <c r="A17" s="12"/>
      <c r="B17" s="48"/>
      <c r="C17" s="49"/>
      <c r="D17" s="50"/>
      <c r="E17" s="34"/>
      <c r="F17" s="51"/>
      <c r="G17" s="51"/>
      <c r="H17" s="13"/>
      <c r="I17" s="40"/>
      <c r="J17" s="13"/>
      <c r="K17" s="40"/>
      <c r="L17" s="13"/>
      <c r="M17" s="40"/>
      <c r="N17" s="13"/>
      <c r="O17" s="52"/>
      <c r="P17" s="13"/>
      <c r="R17" s="39"/>
      <c r="Z17" s="40"/>
      <c r="AA17" s="41"/>
    </row>
    <row r="18" spans="1:27" ht="6" customHeight="1" x14ac:dyDescent="0.2">
      <c r="A18" s="12"/>
      <c r="B18" s="53"/>
      <c r="C18" s="54"/>
      <c r="D18" s="55"/>
      <c r="E18" s="34"/>
      <c r="F18" s="56"/>
      <c r="G18" s="57"/>
      <c r="H18" s="13"/>
      <c r="I18" s="58"/>
      <c r="J18" s="13"/>
      <c r="K18" s="58"/>
      <c r="L18" s="13"/>
      <c r="M18" s="58"/>
      <c r="N18" s="13"/>
      <c r="O18" s="59"/>
      <c r="P18" s="13"/>
      <c r="R18" s="39"/>
      <c r="Z18" s="4"/>
    </row>
    <row r="19" spans="1:27" x14ac:dyDescent="0.2">
      <c r="A19" s="12"/>
      <c r="B19" s="19" t="s">
        <v>29</v>
      </c>
      <c r="C19" s="33" t="s">
        <v>30</v>
      </c>
      <c r="D19" s="33"/>
      <c r="E19" s="34"/>
      <c r="F19" s="36">
        <f>+F9</f>
        <v>54.27</v>
      </c>
      <c r="G19" s="36">
        <v>31.135999999999999</v>
      </c>
      <c r="H19" s="13"/>
      <c r="I19" s="37">
        <f>F19+G19</f>
        <v>85.406000000000006</v>
      </c>
      <c r="J19" s="13"/>
      <c r="K19" s="37">
        <v>80.435000000000002</v>
      </c>
      <c r="L19" s="13"/>
      <c r="M19" s="37">
        <f>+I19-K19</f>
        <v>4.9710000000000036</v>
      </c>
      <c r="N19" s="13"/>
      <c r="O19" s="38">
        <f>+I19/K19-1</f>
        <v>6.1801454590663329E-2</v>
      </c>
      <c r="P19" s="13"/>
      <c r="R19" s="39"/>
      <c r="Z19" s="40"/>
      <c r="AA19" s="41"/>
    </row>
    <row r="20" spans="1:27" x14ac:dyDescent="0.2">
      <c r="A20" s="12"/>
      <c r="B20" s="24" t="s">
        <v>31</v>
      </c>
      <c r="C20" s="43"/>
      <c r="D20" s="43"/>
      <c r="E20" s="34"/>
      <c r="F20" s="44"/>
      <c r="G20" s="44"/>
      <c r="H20" s="13"/>
      <c r="I20" s="45"/>
      <c r="J20" s="13"/>
      <c r="K20" s="45"/>
      <c r="L20" s="13"/>
      <c r="M20" s="45"/>
      <c r="N20" s="13"/>
      <c r="O20" s="46"/>
      <c r="P20" s="13"/>
      <c r="R20" s="39"/>
      <c r="Z20" s="40"/>
      <c r="AA20" s="41"/>
    </row>
    <row r="21" spans="1:27" ht="8.25" customHeight="1" x14ac:dyDescent="0.2">
      <c r="A21" s="12"/>
      <c r="B21" s="24"/>
      <c r="C21" s="43"/>
      <c r="D21" s="43"/>
      <c r="E21" s="34"/>
      <c r="F21" s="44"/>
      <c r="G21" s="44"/>
      <c r="H21" s="13"/>
      <c r="I21" s="45"/>
      <c r="J21" s="13"/>
      <c r="K21" s="45"/>
      <c r="L21" s="13"/>
      <c r="M21" s="45"/>
      <c r="N21" s="13"/>
      <c r="O21" s="46"/>
      <c r="P21" s="13"/>
      <c r="R21" s="39"/>
      <c r="Z21" s="40"/>
      <c r="AA21" s="41"/>
    </row>
    <row r="22" spans="1:27" x14ac:dyDescent="0.2">
      <c r="A22" s="12"/>
      <c r="B22" s="24" t="s">
        <v>32</v>
      </c>
      <c r="C22" s="43" t="s">
        <v>33</v>
      </c>
      <c r="D22" s="43"/>
      <c r="E22" s="34"/>
      <c r="F22" s="44">
        <v>0</v>
      </c>
      <c r="G22" s="44">
        <v>31.135999999999999</v>
      </c>
      <c r="H22" s="13"/>
      <c r="I22" s="45">
        <f>F22+G22</f>
        <v>31.135999999999999</v>
      </c>
      <c r="J22" s="13"/>
      <c r="K22" s="45">
        <v>31.135999999999999</v>
      </c>
      <c r="L22" s="13"/>
      <c r="M22" s="45">
        <f>+I22-K22</f>
        <v>0</v>
      </c>
      <c r="N22" s="13"/>
      <c r="O22" s="46">
        <f>+I22/K22-1</f>
        <v>0</v>
      </c>
      <c r="P22" s="13"/>
      <c r="R22" s="39"/>
      <c r="Z22" s="40"/>
      <c r="AA22" s="41"/>
    </row>
    <row r="23" spans="1:27" x14ac:dyDescent="0.2">
      <c r="A23" s="12"/>
      <c r="B23" s="28" t="s">
        <v>34</v>
      </c>
      <c r="C23" s="60"/>
      <c r="D23" s="60"/>
      <c r="E23" s="34"/>
      <c r="F23" s="61"/>
      <c r="G23" s="61"/>
      <c r="H23" s="13"/>
      <c r="I23" s="62"/>
      <c r="J23" s="13"/>
      <c r="K23" s="62"/>
      <c r="L23" s="13"/>
      <c r="M23" s="62"/>
      <c r="N23" s="13"/>
      <c r="O23" s="63"/>
      <c r="P23" s="13"/>
      <c r="R23" s="39"/>
      <c r="Z23" s="40"/>
      <c r="AA23" s="41"/>
    </row>
    <row r="24" spans="1:27" ht="6" customHeight="1" x14ac:dyDescent="0.2">
      <c r="A24" s="12"/>
      <c r="B24" s="13"/>
      <c r="C24" s="34"/>
      <c r="D24" s="34"/>
      <c r="E24" s="34"/>
      <c r="F24" s="64"/>
      <c r="G24" s="65"/>
      <c r="H24" s="13"/>
      <c r="I24" s="66"/>
      <c r="J24" s="13"/>
      <c r="K24" s="66"/>
      <c r="L24" s="13"/>
      <c r="M24" s="66"/>
      <c r="N24" s="13"/>
      <c r="O24" s="67"/>
      <c r="P24" s="13"/>
      <c r="R24" s="39"/>
      <c r="Z24" s="4"/>
    </row>
    <row r="25" spans="1:27" x14ac:dyDescent="0.2">
      <c r="A25" s="12"/>
      <c r="B25" s="68" t="s">
        <v>35</v>
      </c>
      <c r="C25" s="33"/>
      <c r="D25" s="33"/>
      <c r="E25" s="34"/>
      <c r="F25" s="36"/>
      <c r="G25" s="36"/>
      <c r="H25" s="13"/>
      <c r="I25" s="37"/>
      <c r="J25" s="13"/>
      <c r="K25" s="37"/>
      <c r="L25" s="13"/>
      <c r="M25" s="37"/>
      <c r="N25" s="13"/>
      <c r="O25" s="38"/>
      <c r="P25" s="13"/>
      <c r="R25" s="39"/>
      <c r="Z25" s="4"/>
    </row>
    <row r="26" spans="1:27" x14ac:dyDescent="0.2">
      <c r="A26" s="12"/>
      <c r="B26" s="24" t="s">
        <v>36</v>
      </c>
      <c r="C26" s="43" t="s">
        <v>37</v>
      </c>
      <c r="D26" s="43"/>
      <c r="E26" s="34"/>
      <c r="F26" s="44">
        <f>+F9</f>
        <v>54.27</v>
      </c>
      <c r="G26" s="44">
        <v>28.21</v>
      </c>
      <c r="H26" s="13"/>
      <c r="I26" s="45">
        <f>F26+G26</f>
        <v>82.48</v>
      </c>
      <c r="J26" s="13"/>
      <c r="K26" s="45">
        <v>77.509</v>
      </c>
      <c r="L26" s="13"/>
      <c r="M26" s="45">
        <f>+I26-K26</f>
        <v>4.9710000000000036</v>
      </c>
      <c r="N26" s="13"/>
      <c r="O26" s="46">
        <f>+I26/K26-1</f>
        <v>6.4134487607890645E-2</v>
      </c>
      <c r="P26" s="13"/>
      <c r="R26" s="39"/>
      <c r="Z26" s="4"/>
      <c r="AA26" s="41"/>
    </row>
    <row r="27" spans="1:27" x14ac:dyDescent="0.2">
      <c r="A27" s="12"/>
      <c r="B27" s="24" t="s">
        <v>38</v>
      </c>
      <c r="C27" s="43" t="s">
        <v>39</v>
      </c>
      <c r="D27" s="43"/>
      <c r="E27" s="34"/>
      <c r="F27" s="44">
        <v>0</v>
      </c>
      <c r="G27" s="44">
        <v>28.21</v>
      </c>
      <c r="H27" s="13"/>
      <c r="I27" s="45">
        <f>F27+G27</f>
        <v>28.21</v>
      </c>
      <c r="J27" s="13"/>
      <c r="K27" s="45">
        <v>28.21</v>
      </c>
      <c r="L27" s="13"/>
      <c r="M27" s="45">
        <f>+I27-K27</f>
        <v>0</v>
      </c>
      <c r="N27" s="13"/>
      <c r="O27" s="46">
        <f>+I27/K27-1</f>
        <v>0</v>
      </c>
      <c r="P27" s="13"/>
      <c r="R27" s="39"/>
      <c r="Z27" s="4"/>
      <c r="AA27" s="41"/>
    </row>
    <row r="28" spans="1:27" ht="6.75" customHeight="1" x14ac:dyDescent="0.2">
      <c r="A28" s="12"/>
      <c r="B28" s="69"/>
      <c r="C28" s="60"/>
      <c r="D28" s="60"/>
      <c r="E28" s="34"/>
      <c r="F28" s="61"/>
      <c r="G28" s="61"/>
      <c r="H28" s="13"/>
      <c r="I28" s="62"/>
      <c r="J28" s="13"/>
      <c r="K28" s="62"/>
      <c r="L28" s="13"/>
      <c r="M28" s="62"/>
      <c r="N28" s="13"/>
      <c r="O28" s="63"/>
      <c r="P28" s="13"/>
      <c r="R28" s="39"/>
      <c r="Z28" s="4"/>
    </row>
    <row r="29" spans="1:27" ht="3.75" customHeight="1" x14ac:dyDescent="0.2">
      <c r="A29" s="12"/>
      <c r="B29" s="17"/>
      <c r="C29" s="17"/>
      <c r="D29" s="17"/>
      <c r="E29" s="17"/>
      <c r="F29" s="70"/>
      <c r="G29" s="71"/>
      <c r="H29" s="17"/>
      <c r="I29" s="31"/>
      <c r="J29" s="17"/>
      <c r="K29" s="31"/>
      <c r="L29" s="17"/>
      <c r="M29" s="17"/>
      <c r="N29" s="17"/>
      <c r="O29" s="17"/>
      <c r="P29" s="17"/>
      <c r="R29" s="39"/>
      <c r="Z29" s="4"/>
    </row>
    <row r="30" spans="1:27" ht="12" customHeight="1" x14ac:dyDescent="0.2">
      <c r="A30" s="12"/>
      <c r="B30" s="19"/>
      <c r="C30" s="33" t="s">
        <v>40</v>
      </c>
      <c r="D30" s="33"/>
      <c r="E30" s="34"/>
      <c r="F30" s="36">
        <f>+F9</f>
        <v>54.27</v>
      </c>
      <c r="G30" s="36">
        <v>38.947000000000003</v>
      </c>
      <c r="H30" s="13"/>
      <c r="I30" s="37">
        <f>F30+G30</f>
        <v>93.217000000000013</v>
      </c>
      <c r="J30" s="13"/>
      <c r="K30" s="37">
        <v>88.246000000000009</v>
      </c>
      <c r="L30" s="13"/>
      <c r="M30" s="37">
        <f>+I30-K30</f>
        <v>4.9710000000000036</v>
      </c>
      <c r="N30" s="13"/>
      <c r="O30" s="38">
        <f>+I30/K30-1</f>
        <v>5.6331165151961571E-2</v>
      </c>
      <c r="P30" s="13"/>
      <c r="R30" s="39"/>
      <c r="Z30" s="40"/>
      <c r="AA30" s="41"/>
    </row>
    <row r="31" spans="1:27" ht="12" customHeight="1" x14ac:dyDescent="0.2">
      <c r="A31" s="12"/>
      <c r="B31" s="24" t="s">
        <v>41</v>
      </c>
      <c r="C31" s="43" t="s">
        <v>42</v>
      </c>
      <c r="D31" s="43"/>
      <c r="E31" s="34"/>
      <c r="F31" s="44">
        <f>+F9</f>
        <v>54.27</v>
      </c>
      <c r="G31" s="44">
        <v>104.87</v>
      </c>
      <c r="H31" s="13"/>
      <c r="I31" s="45">
        <f>F31+G31</f>
        <v>159.14000000000001</v>
      </c>
      <c r="J31" s="13"/>
      <c r="K31" s="45">
        <v>154.16900000000001</v>
      </c>
      <c r="L31" s="13"/>
      <c r="M31" s="45">
        <f>+I31-K31</f>
        <v>4.9710000000000036</v>
      </c>
      <c r="N31" s="13"/>
      <c r="O31" s="46">
        <f>+I31/K31-1</f>
        <v>3.2243836309504559E-2</v>
      </c>
      <c r="P31" s="13"/>
      <c r="R31" s="39"/>
      <c r="Z31" s="40"/>
      <c r="AA31" s="41"/>
    </row>
    <row r="32" spans="1:27" ht="12" customHeight="1" x14ac:dyDescent="0.2">
      <c r="A32" s="12"/>
      <c r="B32" s="24" t="s">
        <v>43</v>
      </c>
      <c r="C32" s="43" t="s">
        <v>44</v>
      </c>
      <c r="D32" s="43"/>
      <c r="E32" s="34"/>
      <c r="F32" s="44">
        <v>0</v>
      </c>
      <c r="G32" s="44">
        <v>38.947000000000003</v>
      </c>
      <c r="H32" s="13"/>
      <c r="I32" s="45">
        <f>F32+G32</f>
        <v>38.947000000000003</v>
      </c>
      <c r="J32" s="13"/>
      <c r="K32" s="45">
        <v>38.947000000000003</v>
      </c>
      <c r="L32" s="13"/>
      <c r="M32" s="45">
        <f>+I32-K32</f>
        <v>0</v>
      </c>
      <c r="N32" s="13"/>
      <c r="O32" s="46">
        <f>+I32/K32-1</f>
        <v>0</v>
      </c>
      <c r="P32" s="13"/>
      <c r="R32" s="39"/>
      <c r="Z32" s="40"/>
      <c r="AA32" s="41"/>
    </row>
    <row r="33" spans="1:27" ht="12" customHeight="1" x14ac:dyDescent="0.2">
      <c r="A33" s="12"/>
      <c r="B33" s="28"/>
      <c r="C33" s="60"/>
      <c r="D33" s="60"/>
      <c r="E33" s="34"/>
      <c r="F33" s="61"/>
      <c r="G33" s="61"/>
      <c r="H33" s="13"/>
      <c r="I33" s="62"/>
      <c r="J33" s="13"/>
      <c r="K33" s="62"/>
      <c r="L33" s="13"/>
      <c r="M33" s="62"/>
      <c r="N33" s="13"/>
      <c r="O33" s="63"/>
      <c r="P33" s="13"/>
      <c r="Z33" s="40"/>
      <c r="AA33" s="41"/>
    </row>
    <row r="34" spans="1:27" ht="6" customHeight="1" x14ac:dyDescent="0.2">
      <c r="A34" s="12"/>
      <c r="B34" s="13"/>
      <c r="C34" s="34"/>
      <c r="D34" s="34"/>
      <c r="E34" s="34"/>
      <c r="F34" s="64"/>
      <c r="G34" s="65"/>
      <c r="H34" s="13"/>
      <c r="I34" s="66"/>
      <c r="J34" s="13"/>
      <c r="K34" s="66"/>
      <c r="L34" s="13"/>
      <c r="M34" s="66"/>
      <c r="N34" s="13"/>
      <c r="O34" s="67"/>
      <c r="P34" s="13"/>
      <c r="R34" s="39"/>
      <c r="Z34" s="4"/>
    </row>
    <row r="35" spans="1:27" x14ac:dyDescent="0.2">
      <c r="A35" s="12"/>
      <c r="B35" s="68" t="s">
        <v>45</v>
      </c>
      <c r="C35" s="33"/>
      <c r="D35" s="33"/>
      <c r="E35" s="34"/>
      <c r="F35" s="36"/>
      <c r="G35" s="36"/>
      <c r="H35" s="13"/>
      <c r="I35" s="37"/>
      <c r="J35" s="13"/>
      <c r="K35" s="37"/>
      <c r="L35" s="13"/>
      <c r="M35" s="37"/>
      <c r="N35" s="13"/>
      <c r="O35" s="38"/>
      <c r="P35" s="13"/>
      <c r="R35" s="39"/>
      <c r="Z35" s="4"/>
    </row>
    <row r="36" spans="1:27" x14ac:dyDescent="0.2">
      <c r="A36" s="12"/>
      <c r="B36" s="24" t="s">
        <v>46</v>
      </c>
      <c r="C36" s="43" t="s">
        <v>47</v>
      </c>
      <c r="D36" s="43"/>
      <c r="E36" s="34"/>
      <c r="F36" s="44">
        <f>+F19</f>
        <v>54.27</v>
      </c>
      <c r="G36" s="44">
        <v>45.593000000000004</v>
      </c>
      <c r="H36" s="13"/>
      <c r="I36" s="45">
        <f>F36+G36</f>
        <v>99.863</v>
      </c>
      <c r="J36" s="13"/>
      <c r="K36" s="45">
        <v>94.891999999999996</v>
      </c>
      <c r="L36" s="13"/>
      <c r="M36" s="45">
        <f>+I36-K36</f>
        <v>4.9710000000000036</v>
      </c>
      <c r="N36" s="13"/>
      <c r="O36" s="46">
        <f>+I36/K36-1</f>
        <v>5.2385870252497524E-2</v>
      </c>
      <c r="P36" s="13"/>
      <c r="R36" s="39"/>
      <c r="Z36" s="4"/>
      <c r="AA36" s="41"/>
    </row>
    <row r="37" spans="1:27" x14ac:dyDescent="0.2">
      <c r="A37" s="12"/>
      <c r="B37" s="24"/>
      <c r="C37" s="43" t="s">
        <v>48</v>
      </c>
      <c r="D37" s="43"/>
      <c r="E37" s="34"/>
      <c r="F37" s="44">
        <v>0</v>
      </c>
      <c r="G37" s="44">
        <v>45.593000000000004</v>
      </c>
      <c r="H37" s="13"/>
      <c r="I37" s="45">
        <f>F37+G37</f>
        <v>45.593000000000004</v>
      </c>
      <c r="J37" s="13"/>
      <c r="K37" s="45">
        <v>45.593000000000004</v>
      </c>
      <c r="L37" s="13"/>
      <c r="M37" s="45">
        <f>+I37-K37</f>
        <v>0</v>
      </c>
      <c r="N37" s="13"/>
      <c r="O37" s="46">
        <f>+I37/K37-1</f>
        <v>0</v>
      </c>
      <c r="P37" s="13"/>
      <c r="R37" s="39"/>
      <c r="Z37" s="4"/>
      <c r="AA37" s="41"/>
    </row>
    <row r="38" spans="1:27" ht="6.75" customHeight="1" x14ac:dyDescent="0.2">
      <c r="A38" s="12"/>
      <c r="B38" s="69"/>
      <c r="C38" s="60"/>
      <c r="D38" s="60"/>
      <c r="E38" s="34"/>
      <c r="F38" s="61"/>
      <c r="G38" s="61"/>
      <c r="H38" s="13"/>
      <c r="I38" s="62"/>
      <c r="J38" s="13"/>
      <c r="K38" s="62"/>
      <c r="L38" s="13"/>
      <c r="M38" s="62"/>
      <c r="N38" s="13"/>
      <c r="O38" s="63"/>
      <c r="P38" s="13"/>
      <c r="R38" s="39"/>
      <c r="Z38" s="4"/>
    </row>
    <row r="39" spans="1:27" ht="5.25" customHeight="1" x14ac:dyDescent="0.2">
      <c r="A39" s="72"/>
      <c r="B39" s="73"/>
      <c r="C39" s="73"/>
      <c r="D39" s="73"/>
      <c r="E39" s="73"/>
      <c r="F39" s="74"/>
      <c r="G39" s="73"/>
      <c r="H39" s="73"/>
      <c r="I39" s="75"/>
      <c r="J39" s="73"/>
      <c r="K39" s="75"/>
      <c r="L39" s="73"/>
      <c r="M39" s="73"/>
      <c r="N39" s="73"/>
      <c r="O39" s="73"/>
      <c r="P39" s="73"/>
      <c r="Z39" s="4"/>
    </row>
    <row r="40" spans="1:27" x14ac:dyDescent="0.2">
      <c r="A40" s="4" t="s">
        <v>49</v>
      </c>
      <c r="B40" s="4"/>
      <c r="C40" s="7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39"/>
    </row>
    <row r="41" spans="1:27" x14ac:dyDescent="0.2">
      <c r="A41" s="77"/>
      <c r="B41" s="78"/>
      <c r="C41" s="79"/>
      <c r="D41" s="79"/>
      <c r="E41" s="79"/>
      <c r="F41" s="79"/>
      <c r="G41" s="7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W41" s="39"/>
    </row>
    <row r="42" spans="1:27" x14ac:dyDescent="0.2">
      <c r="A42" s="77"/>
      <c r="H42" s="4"/>
      <c r="I42" s="4"/>
      <c r="J42" s="4"/>
      <c r="K42" s="4"/>
      <c r="L42" s="4"/>
      <c r="M42" s="4"/>
      <c r="N42" s="4"/>
      <c r="O42" s="4"/>
      <c r="Q42" s="4"/>
      <c r="R42" s="4"/>
      <c r="S42" s="4"/>
      <c r="T42" s="4"/>
      <c r="U42" s="4"/>
      <c r="W42" s="39"/>
    </row>
    <row r="43" spans="1:27" x14ac:dyDescent="0.2">
      <c r="A43" s="77" t="s">
        <v>50</v>
      </c>
      <c r="B43" s="78"/>
      <c r="C43" s="78"/>
      <c r="D43" s="78"/>
      <c r="E43" s="78"/>
      <c r="F43" s="78"/>
      <c r="G43" s="78"/>
      <c r="H43" s="4"/>
      <c r="I43" s="4"/>
      <c r="J43" s="4"/>
      <c r="K43" s="4"/>
      <c r="L43" s="4"/>
      <c r="M43" s="4"/>
      <c r="N43" s="4"/>
      <c r="O43" s="4"/>
      <c r="Q43" s="4"/>
      <c r="R43" s="4"/>
      <c r="S43" s="4"/>
      <c r="W43" s="39"/>
    </row>
    <row r="44" spans="1:27" x14ac:dyDescent="0.2">
      <c r="A44" s="77" t="s">
        <v>51</v>
      </c>
      <c r="H44" s="4"/>
      <c r="I44" s="4"/>
      <c r="J44" s="4"/>
      <c r="K44" s="4"/>
      <c r="L44" s="4"/>
      <c r="M44" s="4"/>
      <c r="N44" s="4"/>
      <c r="O44" s="4"/>
      <c r="Q44" s="4"/>
      <c r="R44" s="4"/>
      <c r="S44" s="4"/>
      <c r="W44" s="39"/>
    </row>
    <row r="45" spans="1:27" x14ac:dyDescent="0.2">
      <c r="A45" s="77" t="s">
        <v>52</v>
      </c>
      <c r="H45" s="4"/>
      <c r="I45" s="4"/>
      <c r="J45" s="4"/>
      <c r="K45" s="4"/>
      <c r="L45" s="4"/>
      <c r="M45" s="4"/>
      <c r="N45" s="4"/>
      <c r="O45" s="4"/>
      <c r="Q45" s="4"/>
      <c r="R45" s="4"/>
      <c r="S45" s="4"/>
      <c r="W45" s="39"/>
    </row>
    <row r="46" spans="1:27" x14ac:dyDescent="0.2">
      <c r="A46" s="77" t="s">
        <v>53</v>
      </c>
      <c r="H46" s="4"/>
      <c r="I46" s="4"/>
      <c r="J46" s="4"/>
      <c r="K46" s="4"/>
      <c r="L46" s="4"/>
      <c r="M46" s="4"/>
      <c r="N46" s="4"/>
      <c r="O46" s="4"/>
      <c r="Q46" s="4"/>
      <c r="R46" s="4"/>
      <c r="S46" s="4"/>
      <c r="W46" s="39"/>
    </row>
    <row r="47" spans="1:27" x14ac:dyDescent="0.2">
      <c r="A47" s="80" t="s">
        <v>54</v>
      </c>
      <c r="H47" s="4"/>
      <c r="I47" s="4"/>
      <c r="J47" s="4"/>
      <c r="K47" s="4"/>
      <c r="L47" s="4"/>
      <c r="M47" s="4"/>
      <c r="N47" s="4"/>
      <c r="O47" s="4"/>
      <c r="Q47" s="4"/>
      <c r="R47" s="4"/>
      <c r="S47" s="4"/>
    </row>
    <row r="48" spans="1:27" x14ac:dyDescent="0.2">
      <c r="A48" s="77" t="s">
        <v>55</v>
      </c>
      <c r="H48" s="4"/>
      <c r="I48" s="4"/>
      <c r="J48" s="4"/>
      <c r="K48" s="4"/>
      <c r="L48" s="4"/>
      <c r="M48" s="4"/>
      <c r="N48" s="4"/>
      <c r="O48" s="4"/>
      <c r="Q48" s="4"/>
      <c r="R48" s="4"/>
      <c r="S48" s="4"/>
    </row>
    <row r="49" spans="1:19" x14ac:dyDescent="0.2">
      <c r="A49" s="77" t="s">
        <v>56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">
      <c r="A50" s="77" t="s">
        <v>57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">
      <c r="A51" s="77" t="s">
        <v>58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">
      <c r="A52" s="77" t="s">
        <v>59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">
      <c r="A53" s="77" t="s">
        <v>60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">
      <c r="A54" s="113"/>
      <c r="B54" s="113"/>
      <c r="C54" s="113"/>
      <c r="D54" s="113"/>
      <c r="E54" s="113"/>
      <c r="F54" s="113"/>
      <c r="G54" s="113"/>
    </row>
  </sheetData>
  <mergeCells count="1">
    <mergeCell ref="A54:G54"/>
  </mergeCells>
  <printOptions horizontalCentered="1" verticalCentered="1"/>
  <pageMargins left="0" right="0" top="0" bottom="0" header="0.5" footer="0.5"/>
  <pageSetup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45FE6-3877-4534-B8D7-637410768BAD}">
  <sheetPr>
    <pageSetUpPr fitToPage="1"/>
  </sheetPr>
  <dimension ref="A1:AA54"/>
  <sheetViews>
    <sheetView workbookViewId="0"/>
  </sheetViews>
  <sheetFormatPr defaultColWidth="9.140625" defaultRowHeight="12.75" x14ac:dyDescent="0.2"/>
  <cols>
    <col min="1" max="1" width="2" customWidth="1"/>
    <col min="2" max="2" width="24.5703125" customWidth="1"/>
    <col min="3" max="3" width="11" customWidth="1"/>
    <col min="4" max="4" width="7.5703125" customWidth="1"/>
    <col min="5" max="5" width="1" customWidth="1"/>
    <col min="6" max="6" width="11.5703125" customWidth="1"/>
    <col min="7" max="7" width="10.5703125" customWidth="1"/>
    <col min="8" max="8" width="0.5703125" customWidth="1"/>
    <col min="9" max="9" width="10" customWidth="1"/>
    <col min="10" max="10" width="1.140625" customWidth="1"/>
    <col min="11" max="11" width="10" customWidth="1"/>
    <col min="12" max="12" width="1" customWidth="1"/>
    <col min="14" max="14" width="1" customWidth="1"/>
    <col min="15" max="15" width="9.42578125" customWidth="1"/>
    <col min="16" max="16" width="0.5703125" customWidth="1"/>
    <col min="17" max="25" width="7.5703125" customWidth="1"/>
  </cols>
  <sheetData>
    <row r="1" spans="1:27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</row>
    <row r="2" spans="1:27" ht="14.2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4"/>
      <c r="S2" s="4"/>
      <c r="T2" s="4"/>
      <c r="U2" s="4"/>
      <c r="V2" s="4"/>
    </row>
    <row r="3" spans="1:27" ht="14.25" customHeight="1" x14ac:dyDescent="0.25">
      <c r="A3" s="8">
        <v>45352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11"/>
      <c r="Q3" s="4"/>
      <c r="R3" s="4"/>
      <c r="S3" s="4"/>
      <c r="T3" s="4"/>
      <c r="U3" s="4"/>
      <c r="V3" s="4"/>
    </row>
    <row r="4" spans="1:27" ht="11.25" customHeight="1" x14ac:dyDescent="0.2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4"/>
      <c r="R4" s="4"/>
      <c r="S4" s="4"/>
      <c r="T4" s="4"/>
      <c r="U4" s="4"/>
      <c r="V4" s="4"/>
    </row>
    <row r="5" spans="1:27" ht="11.25" customHeight="1" x14ac:dyDescent="0.2">
      <c r="A5" s="12"/>
      <c r="B5" s="13"/>
      <c r="C5" s="16"/>
      <c r="D5" s="17"/>
      <c r="E5" s="17"/>
      <c r="F5" s="18" t="s">
        <v>2</v>
      </c>
      <c r="G5" s="19" t="s">
        <v>3</v>
      </c>
      <c r="H5" s="17"/>
      <c r="I5" s="18" t="s">
        <v>4</v>
      </c>
      <c r="J5" s="17"/>
      <c r="K5" s="18" t="s">
        <v>4</v>
      </c>
      <c r="L5" s="17"/>
      <c r="M5" s="19" t="s">
        <v>5</v>
      </c>
      <c r="N5" s="17"/>
      <c r="O5" s="19" t="s">
        <v>6</v>
      </c>
      <c r="P5" s="17"/>
      <c r="Q5" s="4"/>
      <c r="R5" s="4"/>
      <c r="S5" s="4"/>
      <c r="T5" s="4"/>
      <c r="U5" s="4"/>
      <c r="V5" s="4"/>
    </row>
    <row r="6" spans="1:27" x14ac:dyDescent="0.2">
      <c r="A6" s="12"/>
      <c r="B6" s="20" t="s">
        <v>7</v>
      </c>
      <c r="C6" s="21" t="s">
        <v>8</v>
      </c>
      <c r="D6" s="22" t="s">
        <v>9</v>
      </c>
      <c r="E6" s="17"/>
      <c r="F6" s="23" t="s">
        <v>10</v>
      </c>
      <c r="G6" s="24" t="s">
        <v>10</v>
      </c>
      <c r="H6" s="17"/>
      <c r="I6" s="23" t="s">
        <v>11</v>
      </c>
      <c r="J6" s="17"/>
      <c r="K6" s="23" t="s">
        <v>11</v>
      </c>
      <c r="L6" s="17"/>
      <c r="M6" s="24" t="s">
        <v>12</v>
      </c>
      <c r="N6" s="17"/>
      <c r="O6" s="24" t="s">
        <v>5</v>
      </c>
      <c r="P6" s="17"/>
      <c r="Z6" s="4"/>
      <c r="AA6" s="4"/>
    </row>
    <row r="7" spans="1:27" x14ac:dyDescent="0.2">
      <c r="A7" s="12"/>
      <c r="B7" s="25" t="s">
        <v>13</v>
      </c>
      <c r="C7" s="26" t="s">
        <v>10</v>
      </c>
      <c r="D7" s="27" t="s">
        <v>14</v>
      </c>
      <c r="E7" s="17"/>
      <c r="F7" s="28" t="s">
        <v>15</v>
      </c>
      <c r="G7" s="28" t="s">
        <v>15</v>
      </c>
      <c r="H7" s="17"/>
      <c r="I7" s="29">
        <v>45352</v>
      </c>
      <c r="J7" s="17"/>
      <c r="K7" s="29">
        <v>45323</v>
      </c>
      <c r="L7" s="17"/>
      <c r="M7" s="28" t="s">
        <v>15</v>
      </c>
      <c r="N7" s="17"/>
      <c r="O7" s="28" t="s">
        <v>16</v>
      </c>
      <c r="P7" s="17"/>
    </row>
    <row r="8" spans="1:27" ht="6" customHeight="1" x14ac:dyDescent="0.2">
      <c r="A8" s="12"/>
      <c r="B8" s="17"/>
      <c r="C8" s="17"/>
      <c r="D8" s="17"/>
      <c r="E8" s="17"/>
      <c r="F8" s="30"/>
      <c r="G8" s="17"/>
      <c r="H8" s="17"/>
      <c r="I8" s="31"/>
      <c r="J8" s="17"/>
      <c r="K8" s="31"/>
      <c r="L8" s="17"/>
      <c r="M8" s="17"/>
      <c r="N8" s="17"/>
      <c r="O8" s="17"/>
      <c r="P8" s="17"/>
    </row>
    <row r="9" spans="1:27" x14ac:dyDescent="0.2">
      <c r="A9" s="12"/>
      <c r="B9" s="19" t="s">
        <v>17</v>
      </c>
      <c r="C9" s="32" t="s">
        <v>18</v>
      </c>
      <c r="D9" s="33" t="s">
        <v>19</v>
      </c>
      <c r="E9" s="34"/>
      <c r="F9" s="35">
        <v>44.61</v>
      </c>
      <c r="G9" s="36">
        <v>112.532</v>
      </c>
      <c r="H9" s="13"/>
      <c r="I9" s="37">
        <f>F9+G9</f>
        <v>157.142</v>
      </c>
      <c r="J9" s="13"/>
      <c r="K9" s="37">
        <v>166.80199999999999</v>
      </c>
      <c r="L9" s="13"/>
      <c r="M9" s="37">
        <f>+I9-K9</f>
        <v>-9.6599999999999966</v>
      </c>
      <c r="N9" s="13"/>
      <c r="O9" s="38">
        <f>+I9/K9-1</f>
        <v>-5.7912974664572348E-2</v>
      </c>
      <c r="P9" s="13"/>
      <c r="R9" s="39"/>
      <c r="Z9" s="40"/>
      <c r="AA9" s="41"/>
    </row>
    <row r="10" spans="1:27" x14ac:dyDescent="0.2">
      <c r="A10" s="12"/>
      <c r="B10" s="24" t="s">
        <v>20</v>
      </c>
      <c r="C10" s="42" t="s">
        <v>18</v>
      </c>
      <c r="D10" s="43" t="s">
        <v>21</v>
      </c>
      <c r="E10" s="34"/>
      <c r="F10" s="44">
        <f>+F9</f>
        <v>44.61</v>
      </c>
      <c r="G10" s="44">
        <v>65.998000000000005</v>
      </c>
      <c r="H10" s="13"/>
      <c r="I10" s="45">
        <f>F10+G10</f>
        <v>110.608</v>
      </c>
      <c r="J10" s="13"/>
      <c r="K10" s="45">
        <v>120.268</v>
      </c>
      <c r="L10" s="13"/>
      <c r="M10" s="45">
        <f>+I10-K10</f>
        <v>-9.6599999999999966</v>
      </c>
      <c r="N10" s="13"/>
      <c r="O10" s="46">
        <f>+I10/K10-1</f>
        <v>-8.0320617288056617E-2</v>
      </c>
      <c r="P10" s="13"/>
      <c r="R10" s="39"/>
      <c r="Z10" s="40"/>
      <c r="AA10" s="41"/>
    </row>
    <row r="11" spans="1:27" x14ac:dyDescent="0.2">
      <c r="A11" s="12"/>
      <c r="B11" s="24" t="s">
        <v>22</v>
      </c>
      <c r="C11" s="43" t="s">
        <v>18</v>
      </c>
      <c r="D11" s="43" t="s">
        <v>23</v>
      </c>
      <c r="E11" s="34"/>
      <c r="F11" s="44">
        <f>+F9</f>
        <v>44.61</v>
      </c>
      <c r="G11" s="44">
        <v>34.796999999999997</v>
      </c>
      <c r="H11" s="13"/>
      <c r="I11" s="45">
        <f>F11+G11</f>
        <v>79.406999999999996</v>
      </c>
      <c r="J11" s="13"/>
      <c r="K11" s="45">
        <v>89.067000000000007</v>
      </c>
      <c r="L11" s="13"/>
      <c r="M11" s="45">
        <f>+I11-K11</f>
        <v>-9.6600000000000108</v>
      </c>
      <c r="N11" s="13"/>
      <c r="O11" s="46">
        <f>+I11/K11-1</f>
        <v>-0.10845767792785221</v>
      </c>
      <c r="P11" s="13"/>
      <c r="R11" s="39"/>
      <c r="Z11" s="40"/>
      <c r="AA11" s="41"/>
    </row>
    <row r="12" spans="1:27" x14ac:dyDescent="0.2">
      <c r="A12" s="12"/>
      <c r="B12" s="24" t="s">
        <v>24</v>
      </c>
      <c r="C12" s="43"/>
      <c r="D12" s="43"/>
      <c r="E12" s="34"/>
      <c r="F12" s="44"/>
      <c r="G12" s="44"/>
      <c r="H12" s="13"/>
      <c r="I12" s="45"/>
      <c r="J12" s="13"/>
      <c r="K12" s="45"/>
      <c r="L12" s="13"/>
      <c r="M12" s="45"/>
      <c r="N12" s="13"/>
      <c r="O12" s="46"/>
      <c r="P12" s="13"/>
      <c r="R12" s="39"/>
      <c r="Z12" s="40"/>
      <c r="AA12" s="41"/>
    </row>
    <row r="13" spans="1:27" ht="8.25" customHeight="1" x14ac:dyDescent="0.2">
      <c r="A13" s="12"/>
      <c r="B13" s="24"/>
      <c r="C13" s="43"/>
      <c r="D13" s="43"/>
      <c r="E13" s="34"/>
      <c r="F13" s="44"/>
      <c r="G13" s="44"/>
      <c r="H13" s="13"/>
      <c r="I13" s="45"/>
      <c r="J13" s="13"/>
      <c r="K13" s="45"/>
      <c r="L13" s="13"/>
      <c r="M13" s="45"/>
      <c r="N13" s="13"/>
      <c r="O13" s="46"/>
      <c r="P13" s="13"/>
      <c r="R13" s="39"/>
      <c r="Z13" s="40"/>
      <c r="AA13" s="41"/>
    </row>
    <row r="14" spans="1:27" x14ac:dyDescent="0.2">
      <c r="A14" s="12"/>
      <c r="B14" s="24" t="s">
        <v>25</v>
      </c>
      <c r="C14" s="42" t="s">
        <v>26</v>
      </c>
      <c r="D14" s="43" t="s">
        <v>19</v>
      </c>
      <c r="E14" s="34"/>
      <c r="F14" s="44">
        <v>0</v>
      </c>
      <c r="G14" s="44">
        <v>112.532</v>
      </c>
      <c r="H14" s="13"/>
      <c r="I14" s="45">
        <f>F14+G14</f>
        <v>112.532</v>
      </c>
      <c r="J14" s="13"/>
      <c r="K14" s="45">
        <v>112.532</v>
      </c>
      <c r="L14" s="13"/>
      <c r="M14" s="45">
        <f>+I14-K14</f>
        <v>0</v>
      </c>
      <c r="N14" s="13"/>
      <c r="O14" s="46">
        <f>+I14/K14-1</f>
        <v>0</v>
      </c>
      <c r="P14" s="13"/>
      <c r="R14" s="39"/>
      <c r="Z14" s="40"/>
      <c r="AA14" s="41"/>
    </row>
    <row r="15" spans="1:27" x14ac:dyDescent="0.2">
      <c r="A15" s="12"/>
      <c r="B15" s="24" t="s">
        <v>27</v>
      </c>
      <c r="C15" s="42" t="s">
        <v>26</v>
      </c>
      <c r="D15" s="43" t="s">
        <v>21</v>
      </c>
      <c r="E15" s="34"/>
      <c r="F15" s="44">
        <v>0</v>
      </c>
      <c r="G15" s="44">
        <v>65.998000000000005</v>
      </c>
      <c r="H15" s="13"/>
      <c r="I15" s="45">
        <f>F15+G15</f>
        <v>65.998000000000005</v>
      </c>
      <c r="J15" s="13"/>
      <c r="K15" s="45">
        <v>65.998000000000005</v>
      </c>
      <c r="L15" s="13"/>
      <c r="M15" s="45">
        <f>+I15-K15</f>
        <v>0</v>
      </c>
      <c r="N15" s="13"/>
      <c r="O15" s="46">
        <f>+I15/K15-1</f>
        <v>0</v>
      </c>
      <c r="P15" s="13"/>
      <c r="R15" s="39"/>
      <c r="Z15" s="40"/>
      <c r="AA15" s="41"/>
    </row>
    <row r="16" spans="1:27" x14ac:dyDescent="0.2">
      <c r="A16" s="12"/>
      <c r="B16" s="24" t="s">
        <v>28</v>
      </c>
      <c r="C16" s="47" t="s">
        <v>26</v>
      </c>
      <c r="D16" s="43" t="s">
        <v>23</v>
      </c>
      <c r="E16" s="34"/>
      <c r="F16" s="44">
        <v>0</v>
      </c>
      <c r="G16" s="44">
        <v>34.796999999999997</v>
      </c>
      <c r="H16" s="13"/>
      <c r="I16" s="45">
        <f>F16+G16</f>
        <v>34.796999999999997</v>
      </c>
      <c r="J16" s="13"/>
      <c r="K16" s="45">
        <v>34.796999999999997</v>
      </c>
      <c r="L16" s="13"/>
      <c r="M16" s="45">
        <f>+I16-K16</f>
        <v>0</v>
      </c>
      <c r="N16" s="13"/>
      <c r="O16" s="46">
        <f>+I16/K16-1</f>
        <v>0</v>
      </c>
      <c r="P16" s="13"/>
      <c r="R16" s="39"/>
      <c r="Z16" s="40"/>
      <c r="AA16" s="41"/>
    </row>
    <row r="17" spans="1:27" ht="4.5" hidden="1" customHeight="1" x14ac:dyDescent="0.2">
      <c r="A17" s="12"/>
      <c r="B17" s="48"/>
      <c r="C17" s="49"/>
      <c r="D17" s="50"/>
      <c r="E17" s="34"/>
      <c r="F17" s="51"/>
      <c r="G17" s="51"/>
      <c r="H17" s="13"/>
      <c r="I17" s="40"/>
      <c r="J17" s="13"/>
      <c r="K17" s="40"/>
      <c r="L17" s="13"/>
      <c r="M17" s="40"/>
      <c r="N17" s="13"/>
      <c r="O17" s="52"/>
      <c r="P17" s="13"/>
      <c r="R17" s="39"/>
      <c r="Z17" s="40"/>
      <c r="AA17" s="41"/>
    </row>
    <row r="18" spans="1:27" ht="6" customHeight="1" x14ac:dyDescent="0.2">
      <c r="A18" s="12"/>
      <c r="B18" s="53"/>
      <c r="C18" s="54"/>
      <c r="D18" s="55"/>
      <c r="E18" s="34"/>
      <c r="F18" s="56"/>
      <c r="G18" s="57"/>
      <c r="H18" s="13"/>
      <c r="I18" s="58"/>
      <c r="J18" s="13"/>
      <c r="K18" s="58"/>
      <c r="L18" s="13"/>
      <c r="M18" s="58"/>
      <c r="N18" s="13"/>
      <c r="O18" s="59"/>
      <c r="P18" s="13"/>
      <c r="R18" s="39"/>
      <c r="Z18" s="4"/>
    </row>
    <row r="19" spans="1:27" x14ac:dyDescent="0.2">
      <c r="A19" s="12"/>
      <c r="B19" s="19" t="s">
        <v>29</v>
      </c>
      <c r="C19" s="33" t="s">
        <v>30</v>
      </c>
      <c r="D19" s="33"/>
      <c r="E19" s="34"/>
      <c r="F19" s="36">
        <f>+F9</f>
        <v>44.61</v>
      </c>
      <c r="G19" s="36">
        <v>31.135999999999999</v>
      </c>
      <c r="H19" s="13"/>
      <c r="I19" s="37">
        <f>F19+G19</f>
        <v>75.745999999999995</v>
      </c>
      <c r="J19" s="13"/>
      <c r="K19" s="37">
        <v>85.406000000000006</v>
      </c>
      <c r="L19" s="13"/>
      <c r="M19" s="37">
        <f>+I19-K19</f>
        <v>-9.6600000000000108</v>
      </c>
      <c r="N19" s="13"/>
      <c r="O19" s="38">
        <f>+I19/K19-1</f>
        <v>-0.11310680748425184</v>
      </c>
      <c r="P19" s="13"/>
      <c r="R19" s="39"/>
      <c r="Z19" s="40"/>
      <c r="AA19" s="41"/>
    </row>
    <row r="20" spans="1:27" x14ac:dyDescent="0.2">
      <c r="A20" s="12"/>
      <c r="B20" s="24" t="s">
        <v>31</v>
      </c>
      <c r="C20" s="43"/>
      <c r="D20" s="43"/>
      <c r="E20" s="34"/>
      <c r="F20" s="44"/>
      <c r="G20" s="44"/>
      <c r="H20" s="13"/>
      <c r="I20" s="45"/>
      <c r="J20" s="13"/>
      <c r="K20" s="45"/>
      <c r="L20" s="13"/>
      <c r="M20" s="45"/>
      <c r="N20" s="13"/>
      <c r="O20" s="46"/>
      <c r="P20" s="13"/>
      <c r="R20" s="39"/>
      <c r="Z20" s="40"/>
      <c r="AA20" s="41"/>
    </row>
    <row r="21" spans="1:27" ht="8.25" customHeight="1" x14ac:dyDescent="0.2">
      <c r="A21" s="12"/>
      <c r="B21" s="24"/>
      <c r="C21" s="43"/>
      <c r="D21" s="43"/>
      <c r="E21" s="34"/>
      <c r="F21" s="44"/>
      <c r="G21" s="44"/>
      <c r="H21" s="13"/>
      <c r="I21" s="45"/>
      <c r="J21" s="13"/>
      <c r="K21" s="45"/>
      <c r="L21" s="13"/>
      <c r="M21" s="45"/>
      <c r="N21" s="13"/>
      <c r="O21" s="46"/>
      <c r="P21" s="13"/>
      <c r="R21" s="39"/>
      <c r="Z21" s="40"/>
      <c r="AA21" s="41"/>
    </row>
    <row r="22" spans="1:27" x14ac:dyDescent="0.2">
      <c r="A22" s="12"/>
      <c r="B22" s="24" t="s">
        <v>32</v>
      </c>
      <c r="C22" s="43" t="s">
        <v>33</v>
      </c>
      <c r="D22" s="43"/>
      <c r="E22" s="34"/>
      <c r="F22" s="44">
        <v>0</v>
      </c>
      <c r="G22" s="44">
        <v>31.135999999999999</v>
      </c>
      <c r="H22" s="13"/>
      <c r="I22" s="45">
        <f>F22+G22</f>
        <v>31.135999999999999</v>
      </c>
      <c r="J22" s="13"/>
      <c r="K22" s="45">
        <v>31.135999999999999</v>
      </c>
      <c r="L22" s="13"/>
      <c r="M22" s="45">
        <f>+I22-K22</f>
        <v>0</v>
      </c>
      <c r="N22" s="13"/>
      <c r="O22" s="46">
        <f>+I22/K22-1</f>
        <v>0</v>
      </c>
      <c r="P22" s="13"/>
      <c r="R22" s="39"/>
      <c r="Z22" s="40"/>
      <c r="AA22" s="41"/>
    </row>
    <row r="23" spans="1:27" x14ac:dyDescent="0.2">
      <c r="A23" s="12"/>
      <c r="B23" s="28" t="s">
        <v>34</v>
      </c>
      <c r="C23" s="60"/>
      <c r="D23" s="60"/>
      <c r="E23" s="34"/>
      <c r="F23" s="61"/>
      <c r="G23" s="61"/>
      <c r="H23" s="13"/>
      <c r="I23" s="62"/>
      <c r="J23" s="13"/>
      <c r="K23" s="62"/>
      <c r="L23" s="13"/>
      <c r="M23" s="62"/>
      <c r="N23" s="13"/>
      <c r="O23" s="63"/>
      <c r="P23" s="13"/>
      <c r="R23" s="39"/>
      <c r="Z23" s="40"/>
      <c r="AA23" s="41"/>
    </row>
    <row r="24" spans="1:27" ht="6" customHeight="1" x14ac:dyDescent="0.2">
      <c r="A24" s="12"/>
      <c r="B24" s="13"/>
      <c r="C24" s="34"/>
      <c r="D24" s="34"/>
      <c r="E24" s="34"/>
      <c r="F24" s="64"/>
      <c r="G24" s="65"/>
      <c r="H24" s="13"/>
      <c r="I24" s="66"/>
      <c r="J24" s="13"/>
      <c r="K24" s="66"/>
      <c r="L24" s="13"/>
      <c r="M24" s="66"/>
      <c r="N24" s="13"/>
      <c r="O24" s="67"/>
      <c r="P24" s="13"/>
      <c r="R24" s="39"/>
      <c r="Z24" s="4"/>
    </row>
    <row r="25" spans="1:27" x14ac:dyDescent="0.2">
      <c r="A25" s="12"/>
      <c r="B25" s="68" t="s">
        <v>35</v>
      </c>
      <c r="C25" s="33"/>
      <c r="D25" s="33"/>
      <c r="E25" s="34"/>
      <c r="F25" s="36"/>
      <c r="G25" s="36"/>
      <c r="H25" s="13"/>
      <c r="I25" s="37"/>
      <c r="J25" s="13"/>
      <c r="K25" s="37"/>
      <c r="L25" s="13"/>
      <c r="M25" s="37"/>
      <c r="N25" s="13"/>
      <c r="O25" s="38"/>
      <c r="P25" s="13"/>
      <c r="R25" s="39"/>
      <c r="Z25" s="4"/>
    </row>
    <row r="26" spans="1:27" x14ac:dyDescent="0.2">
      <c r="A26" s="12"/>
      <c r="B26" s="24" t="s">
        <v>36</v>
      </c>
      <c r="C26" s="43" t="s">
        <v>37</v>
      </c>
      <c r="D26" s="43"/>
      <c r="E26" s="34"/>
      <c r="F26" s="44">
        <f>+F9</f>
        <v>44.61</v>
      </c>
      <c r="G26" s="44">
        <v>28.21</v>
      </c>
      <c r="H26" s="13"/>
      <c r="I26" s="45">
        <f>F26+G26</f>
        <v>72.819999999999993</v>
      </c>
      <c r="J26" s="13"/>
      <c r="K26" s="45">
        <v>82.48</v>
      </c>
      <c r="L26" s="13"/>
      <c r="M26" s="45">
        <f>+I26-K26</f>
        <v>-9.6600000000000108</v>
      </c>
      <c r="N26" s="13"/>
      <c r="O26" s="46">
        <f>+I26/K26-1</f>
        <v>-0.11711930164888473</v>
      </c>
      <c r="P26" s="13"/>
      <c r="R26" s="39"/>
      <c r="Z26" s="4"/>
      <c r="AA26" s="41"/>
    </row>
    <row r="27" spans="1:27" x14ac:dyDescent="0.2">
      <c r="A27" s="12"/>
      <c r="B27" s="24" t="s">
        <v>38</v>
      </c>
      <c r="C27" s="43" t="s">
        <v>39</v>
      </c>
      <c r="D27" s="43"/>
      <c r="E27" s="34"/>
      <c r="F27" s="44">
        <v>0</v>
      </c>
      <c r="G27" s="44">
        <v>28.21</v>
      </c>
      <c r="H27" s="13"/>
      <c r="I27" s="45">
        <f>F27+G27</f>
        <v>28.21</v>
      </c>
      <c r="J27" s="13"/>
      <c r="K27" s="45">
        <v>28.21</v>
      </c>
      <c r="L27" s="13"/>
      <c r="M27" s="45">
        <f>+I27-K27</f>
        <v>0</v>
      </c>
      <c r="N27" s="13"/>
      <c r="O27" s="46">
        <f>+I27/K27-1</f>
        <v>0</v>
      </c>
      <c r="P27" s="13"/>
      <c r="R27" s="39"/>
      <c r="Z27" s="4"/>
      <c r="AA27" s="41"/>
    </row>
    <row r="28" spans="1:27" ht="6.75" customHeight="1" x14ac:dyDescent="0.2">
      <c r="A28" s="12"/>
      <c r="B28" s="69"/>
      <c r="C28" s="60"/>
      <c r="D28" s="60"/>
      <c r="E28" s="34"/>
      <c r="F28" s="61"/>
      <c r="G28" s="61"/>
      <c r="H28" s="13"/>
      <c r="I28" s="62"/>
      <c r="J28" s="13"/>
      <c r="K28" s="62"/>
      <c r="L28" s="13"/>
      <c r="M28" s="62"/>
      <c r="N28" s="13"/>
      <c r="O28" s="63"/>
      <c r="P28" s="13"/>
      <c r="R28" s="39"/>
      <c r="Z28" s="4"/>
    </row>
    <row r="29" spans="1:27" ht="3.75" customHeight="1" x14ac:dyDescent="0.2">
      <c r="A29" s="12"/>
      <c r="B29" s="17"/>
      <c r="C29" s="17"/>
      <c r="D29" s="17"/>
      <c r="E29" s="17"/>
      <c r="F29" s="70"/>
      <c r="G29" s="71"/>
      <c r="H29" s="17"/>
      <c r="I29" s="31"/>
      <c r="J29" s="17"/>
      <c r="K29" s="31"/>
      <c r="L29" s="17"/>
      <c r="M29" s="17"/>
      <c r="N29" s="17"/>
      <c r="O29" s="17"/>
      <c r="P29" s="17"/>
      <c r="R29" s="39"/>
      <c r="Z29" s="4"/>
    </row>
    <row r="30" spans="1:27" ht="12" customHeight="1" x14ac:dyDescent="0.2">
      <c r="A30" s="12"/>
      <c r="B30" s="19"/>
      <c r="C30" s="33" t="s">
        <v>40</v>
      </c>
      <c r="D30" s="33"/>
      <c r="E30" s="34"/>
      <c r="F30" s="36">
        <f>+F9</f>
        <v>44.61</v>
      </c>
      <c r="G30" s="36">
        <v>38.947000000000003</v>
      </c>
      <c r="H30" s="13"/>
      <c r="I30" s="37">
        <f>F30+G30</f>
        <v>83.557000000000002</v>
      </c>
      <c r="J30" s="13"/>
      <c r="K30" s="37">
        <v>93.217000000000013</v>
      </c>
      <c r="L30" s="13"/>
      <c r="M30" s="37">
        <f>+I30-K30</f>
        <v>-9.6600000000000108</v>
      </c>
      <c r="N30" s="13"/>
      <c r="O30" s="38">
        <f>+I30/K30-1</f>
        <v>-0.10362916635377672</v>
      </c>
      <c r="P30" s="13"/>
      <c r="R30" s="39"/>
      <c r="Z30" s="40"/>
      <c r="AA30" s="41"/>
    </row>
    <row r="31" spans="1:27" ht="12" customHeight="1" x14ac:dyDescent="0.2">
      <c r="A31" s="12"/>
      <c r="B31" s="24" t="s">
        <v>41</v>
      </c>
      <c r="C31" s="43" t="s">
        <v>42</v>
      </c>
      <c r="D31" s="43"/>
      <c r="E31" s="34"/>
      <c r="F31" s="44">
        <f>+F9</f>
        <v>44.61</v>
      </c>
      <c r="G31" s="44">
        <v>104.87</v>
      </c>
      <c r="H31" s="13"/>
      <c r="I31" s="45">
        <f>F31+G31</f>
        <v>149.48000000000002</v>
      </c>
      <c r="J31" s="13"/>
      <c r="K31" s="45">
        <v>159.14000000000001</v>
      </c>
      <c r="L31" s="13"/>
      <c r="M31" s="45">
        <f>+I31-K31</f>
        <v>-9.6599999999999966</v>
      </c>
      <c r="N31" s="13"/>
      <c r="O31" s="46">
        <f>+I31/K31-1</f>
        <v>-6.0701269322608997E-2</v>
      </c>
      <c r="P31" s="13"/>
      <c r="R31" s="39"/>
      <c r="Z31" s="40"/>
      <c r="AA31" s="41"/>
    </row>
    <row r="32" spans="1:27" ht="12" customHeight="1" x14ac:dyDescent="0.2">
      <c r="A32" s="12"/>
      <c r="B32" s="24" t="s">
        <v>43</v>
      </c>
      <c r="C32" s="43" t="s">
        <v>44</v>
      </c>
      <c r="D32" s="43"/>
      <c r="E32" s="34"/>
      <c r="F32" s="44">
        <v>0</v>
      </c>
      <c r="G32" s="44">
        <v>38.947000000000003</v>
      </c>
      <c r="H32" s="13"/>
      <c r="I32" s="45">
        <f>F32+G32</f>
        <v>38.947000000000003</v>
      </c>
      <c r="J32" s="13"/>
      <c r="K32" s="45">
        <v>38.947000000000003</v>
      </c>
      <c r="L32" s="13"/>
      <c r="M32" s="45">
        <f>+I32-K32</f>
        <v>0</v>
      </c>
      <c r="N32" s="13"/>
      <c r="O32" s="46">
        <f>+I32/K32-1</f>
        <v>0</v>
      </c>
      <c r="P32" s="13"/>
      <c r="R32" s="39"/>
      <c r="Z32" s="40"/>
      <c r="AA32" s="41"/>
    </row>
    <row r="33" spans="1:27" ht="12" customHeight="1" x14ac:dyDescent="0.2">
      <c r="A33" s="12"/>
      <c r="B33" s="28"/>
      <c r="C33" s="60"/>
      <c r="D33" s="60"/>
      <c r="E33" s="34"/>
      <c r="F33" s="61"/>
      <c r="G33" s="61"/>
      <c r="H33" s="13"/>
      <c r="I33" s="62"/>
      <c r="J33" s="13"/>
      <c r="K33" s="62"/>
      <c r="L33" s="13"/>
      <c r="M33" s="62"/>
      <c r="N33" s="13"/>
      <c r="O33" s="63"/>
      <c r="P33" s="13"/>
      <c r="Z33" s="40"/>
      <c r="AA33" s="41"/>
    </row>
    <row r="34" spans="1:27" ht="6" customHeight="1" x14ac:dyDescent="0.2">
      <c r="A34" s="12"/>
      <c r="B34" s="13"/>
      <c r="C34" s="34"/>
      <c r="D34" s="34"/>
      <c r="E34" s="34"/>
      <c r="F34" s="64"/>
      <c r="G34" s="65"/>
      <c r="H34" s="13"/>
      <c r="I34" s="66"/>
      <c r="J34" s="13"/>
      <c r="K34" s="66"/>
      <c r="L34" s="13"/>
      <c r="M34" s="66"/>
      <c r="N34" s="13"/>
      <c r="O34" s="67"/>
      <c r="P34" s="13"/>
      <c r="R34" s="39"/>
      <c r="Z34" s="4"/>
    </row>
    <row r="35" spans="1:27" x14ac:dyDescent="0.2">
      <c r="A35" s="12"/>
      <c r="B35" s="68" t="s">
        <v>45</v>
      </c>
      <c r="C35" s="33"/>
      <c r="D35" s="33"/>
      <c r="E35" s="34"/>
      <c r="F35" s="36"/>
      <c r="G35" s="36"/>
      <c r="H35" s="13"/>
      <c r="I35" s="37"/>
      <c r="J35" s="13"/>
      <c r="K35" s="37"/>
      <c r="L35" s="13"/>
      <c r="M35" s="37"/>
      <c r="N35" s="13"/>
      <c r="O35" s="38"/>
      <c r="P35" s="13"/>
      <c r="R35" s="39"/>
      <c r="Z35" s="4"/>
    </row>
    <row r="36" spans="1:27" x14ac:dyDescent="0.2">
      <c r="A36" s="12"/>
      <c r="B36" s="24" t="s">
        <v>46</v>
      </c>
      <c r="C36" s="43" t="s">
        <v>47</v>
      </c>
      <c r="D36" s="43"/>
      <c r="E36" s="34"/>
      <c r="F36" s="44">
        <f>+F19</f>
        <v>44.61</v>
      </c>
      <c r="G36" s="44">
        <v>45.593000000000004</v>
      </c>
      <c r="H36" s="13"/>
      <c r="I36" s="45">
        <f>F36+G36</f>
        <v>90.203000000000003</v>
      </c>
      <c r="J36" s="13"/>
      <c r="K36" s="45">
        <v>99.863</v>
      </c>
      <c r="L36" s="13"/>
      <c r="M36" s="45">
        <f>+I36-K36</f>
        <v>-9.6599999999999966</v>
      </c>
      <c r="N36" s="13"/>
      <c r="O36" s="46">
        <f>+I36/K36-1</f>
        <v>-9.6732523557273464E-2</v>
      </c>
      <c r="P36" s="13"/>
      <c r="R36" s="39"/>
      <c r="Z36" s="4"/>
      <c r="AA36" s="41"/>
    </row>
    <row r="37" spans="1:27" x14ac:dyDescent="0.2">
      <c r="A37" s="12"/>
      <c r="B37" s="24"/>
      <c r="C37" s="43" t="s">
        <v>48</v>
      </c>
      <c r="D37" s="43"/>
      <c r="E37" s="34"/>
      <c r="F37" s="44">
        <v>0</v>
      </c>
      <c r="G37" s="44">
        <v>45.593000000000004</v>
      </c>
      <c r="H37" s="13"/>
      <c r="I37" s="45">
        <f>F37+G37</f>
        <v>45.593000000000004</v>
      </c>
      <c r="J37" s="13"/>
      <c r="K37" s="45">
        <v>45.593000000000004</v>
      </c>
      <c r="L37" s="13"/>
      <c r="M37" s="45">
        <f>+I37-K37</f>
        <v>0</v>
      </c>
      <c r="N37" s="13"/>
      <c r="O37" s="46">
        <f>+I37/K37-1</f>
        <v>0</v>
      </c>
      <c r="P37" s="13"/>
      <c r="R37" s="39"/>
      <c r="Z37" s="4"/>
      <c r="AA37" s="41"/>
    </row>
    <row r="38" spans="1:27" ht="6.75" customHeight="1" x14ac:dyDescent="0.2">
      <c r="A38" s="12"/>
      <c r="B38" s="69"/>
      <c r="C38" s="60"/>
      <c r="D38" s="60"/>
      <c r="E38" s="34"/>
      <c r="F38" s="61"/>
      <c r="G38" s="61"/>
      <c r="H38" s="13"/>
      <c r="I38" s="62"/>
      <c r="J38" s="13"/>
      <c r="K38" s="62"/>
      <c r="L38" s="13"/>
      <c r="M38" s="62"/>
      <c r="N38" s="13"/>
      <c r="O38" s="63"/>
      <c r="P38" s="13"/>
      <c r="R38" s="39"/>
      <c r="Z38" s="4"/>
    </row>
    <row r="39" spans="1:27" ht="5.25" customHeight="1" x14ac:dyDescent="0.2">
      <c r="A39" s="72"/>
      <c r="B39" s="73"/>
      <c r="C39" s="73"/>
      <c r="D39" s="73"/>
      <c r="E39" s="73"/>
      <c r="F39" s="74"/>
      <c r="G39" s="73"/>
      <c r="H39" s="73"/>
      <c r="I39" s="75"/>
      <c r="J39" s="73"/>
      <c r="K39" s="75"/>
      <c r="L39" s="73"/>
      <c r="M39" s="73"/>
      <c r="N39" s="73"/>
      <c r="O39" s="73"/>
      <c r="P39" s="73"/>
      <c r="Z39" s="4"/>
    </row>
    <row r="40" spans="1:27" x14ac:dyDescent="0.2">
      <c r="A40" s="4" t="s">
        <v>49</v>
      </c>
      <c r="B40" s="4"/>
      <c r="C40" s="7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39"/>
    </row>
    <row r="41" spans="1:27" x14ac:dyDescent="0.2">
      <c r="A41" s="77"/>
      <c r="B41" s="78"/>
      <c r="C41" s="79"/>
      <c r="D41" s="79"/>
      <c r="E41" s="79"/>
      <c r="F41" s="79"/>
      <c r="G41" s="7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W41" s="39"/>
    </row>
    <row r="42" spans="1:27" x14ac:dyDescent="0.2">
      <c r="A42" s="77"/>
      <c r="H42" s="4"/>
      <c r="I42" s="4"/>
      <c r="J42" s="4"/>
      <c r="K42" s="4"/>
      <c r="L42" s="4"/>
      <c r="M42" s="4"/>
      <c r="N42" s="4"/>
      <c r="O42" s="4"/>
      <c r="Q42" s="4"/>
      <c r="R42" s="4"/>
      <c r="S42" s="4"/>
      <c r="T42" s="4"/>
      <c r="U42" s="4"/>
      <c r="W42" s="39"/>
    </row>
    <row r="43" spans="1:27" x14ac:dyDescent="0.2">
      <c r="A43" s="77" t="s">
        <v>50</v>
      </c>
      <c r="B43" s="78"/>
      <c r="C43" s="78"/>
      <c r="D43" s="78"/>
      <c r="E43" s="78"/>
      <c r="F43" s="78"/>
      <c r="G43" s="78"/>
      <c r="H43" s="4"/>
      <c r="I43" s="4"/>
      <c r="J43" s="4"/>
      <c r="K43" s="4"/>
      <c r="L43" s="4"/>
      <c r="M43" s="4"/>
      <c r="N43" s="4"/>
      <c r="O43" s="4"/>
      <c r="Q43" s="4"/>
      <c r="R43" s="4"/>
      <c r="S43" s="4"/>
      <c r="W43" s="39"/>
    </row>
    <row r="44" spans="1:27" x14ac:dyDescent="0.2">
      <c r="A44" s="77" t="s">
        <v>51</v>
      </c>
      <c r="H44" s="4"/>
      <c r="I44" s="4"/>
      <c r="J44" s="4"/>
      <c r="K44" s="4"/>
      <c r="L44" s="4"/>
      <c r="M44" s="4"/>
      <c r="N44" s="4"/>
      <c r="O44" s="4"/>
      <c r="Q44" s="4"/>
      <c r="R44" s="4"/>
      <c r="S44" s="4"/>
      <c r="W44" s="39"/>
    </row>
    <row r="45" spans="1:27" x14ac:dyDescent="0.2">
      <c r="A45" s="77" t="s">
        <v>52</v>
      </c>
      <c r="H45" s="4"/>
      <c r="I45" s="4"/>
      <c r="J45" s="4"/>
      <c r="K45" s="4"/>
      <c r="L45" s="4"/>
      <c r="M45" s="4"/>
      <c r="N45" s="4"/>
      <c r="O45" s="4"/>
      <c r="Q45" s="4"/>
      <c r="R45" s="4"/>
      <c r="S45" s="4"/>
      <c r="W45" s="39"/>
    </row>
    <row r="46" spans="1:27" x14ac:dyDescent="0.2">
      <c r="A46" s="77" t="s">
        <v>53</v>
      </c>
      <c r="H46" s="4"/>
      <c r="I46" s="4"/>
      <c r="J46" s="4"/>
      <c r="K46" s="4"/>
      <c r="L46" s="4"/>
      <c r="M46" s="4"/>
      <c r="N46" s="4"/>
      <c r="O46" s="4"/>
      <c r="Q46" s="4"/>
      <c r="R46" s="4"/>
      <c r="S46" s="4"/>
      <c r="W46" s="39"/>
    </row>
    <row r="47" spans="1:27" x14ac:dyDescent="0.2">
      <c r="A47" s="80" t="s">
        <v>54</v>
      </c>
      <c r="H47" s="4"/>
      <c r="I47" s="4"/>
      <c r="J47" s="4"/>
      <c r="K47" s="4"/>
      <c r="L47" s="4"/>
      <c r="M47" s="4"/>
      <c r="N47" s="4"/>
      <c r="O47" s="4"/>
      <c r="Q47" s="4"/>
      <c r="R47" s="4"/>
      <c r="S47" s="4"/>
    </row>
    <row r="48" spans="1:27" x14ac:dyDescent="0.2">
      <c r="A48" s="77" t="s">
        <v>55</v>
      </c>
      <c r="H48" s="4"/>
      <c r="I48" s="4"/>
      <c r="J48" s="4"/>
      <c r="K48" s="4"/>
      <c r="L48" s="4"/>
      <c r="M48" s="4"/>
      <c r="N48" s="4"/>
      <c r="O48" s="4"/>
      <c r="Q48" s="4"/>
      <c r="R48" s="4"/>
      <c r="S48" s="4"/>
    </row>
    <row r="49" spans="1:19" x14ac:dyDescent="0.2">
      <c r="A49" s="77" t="s">
        <v>56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">
      <c r="A50" s="77" t="s">
        <v>57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">
      <c r="A51" s="77" t="s">
        <v>58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">
      <c r="A52" s="77" t="s">
        <v>59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">
      <c r="A53" s="77" t="s">
        <v>60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">
      <c r="A54" s="113"/>
      <c r="B54" s="113"/>
      <c r="C54" s="113"/>
      <c r="D54" s="113"/>
      <c r="E54" s="113"/>
      <c r="F54" s="113"/>
      <c r="G54" s="113"/>
    </row>
  </sheetData>
  <mergeCells count="1">
    <mergeCell ref="A54:G54"/>
  </mergeCells>
  <printOptions horizontalCentered="1" verticalCentered="1"/>
  <pageMargins left="0" right="0" top="0" bottom="0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D453A-5EA6-409C-8868-88707B3B8EDA}">
  <sheetPr>
    <pageSetUpPr fitToPage="1"/>
  </sheetPr>
  <dimension ref="A1:AA54"/>
  <sheetViews>
    <sheetView workbookViewId="0"/>
  </sheetViews>
  <sheetFormatPr defaultColWidth="9.140625" defaultRowHeight="12.75" x14ac:dyDescent="0.2"/>
  <cols>
    <col min="1" max="1" width="2" customWidth="1"/>
    <col min="2" max="2" width="24.5703125" customWidth="1"/>
    <col min="3" max="3" width="11" customWidth="1"/>
    <col min="4" max="4" width="7.5703125" customWidth="1"/>
    <col min="5" max="5" width="1" customWidth="1"/>
    <col min="6" max="6" width="11.5703125" customWidth="1"/>
    <col min="7" max="7" width="10.5703125" customWidth="1"/>
    <col min="8" max="8" width="0.5703125" customWidth="1"/>
    <col min="9" max="9" width="10" customWidth="1"/>
    <col min="10" max="10" width="1.140625" customWidth="1"/>
    <col min="11" max="11" width="10" customWidth="1"/>
    <col min="12" max="12" width="1" customWidth="1"/>
    <col min="14" max="14" width="1" customWidth="1"/>
    <col min="15" max="15" width="9.42578125" customWidth="1"/>
    <col min="16" max="16" width="0.5703125" customWidth="1"/>
    <col min="17" max="25" width="7.5703125" customWidth="1"/>
  </cols>
  <sheetData>
    <row r="1" spans="1:27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</row>
    <row r="2" spans="1:27" ht="14.2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4"/>
      <c r="S2" s="4"/>
      <c r="T2" s="4"/>
      <c r="U2" s="4"/>
      <c r="V2" s="4"/>
    </row>
    <row r="3" spans="1:27" ht="14.25" customHeight="1" x14ac:dyDescent="0.25">
      <c r="A3" s="8">
        <v>45383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11"/>
      <c r="Q3" s="4"/>
      <c r="R3" s="4"/>
      <c r="S3" s="4"/>
      <c r="T3" s="4"/>
      <c r="U3" s="4"/>
      <c r="V3" s="4"/>
    </row>
    <row r="4" spans="1:27" ht="11.25" customHeight="1" x14ac:dyDescent="0.2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4"/>
      <c r="R4" s="4"/>
      <c r="S4" s="4"/>
      <c r="T4" s="4"/>
      <c r="U4" s="4"/>
      <c r="V4" s="4"/>
    </row>
    <row r="5" spans="1:27" ht="11.25" customHeight="1" x14ac:dyDescent="0.2">
      <c r="A5" s="12"/>
      <c r="B5" s="13"/>
      <c r="C5" s="16"/>
      <c r="D5" s="17"/>
      <c r="E5" s="17"/>
      <c r="F5" s="18" t="s">
        <v>2</v>
      </c>
      <c r="G5" s="19" t="s">
        <v>3</v>
      </c>
      <c r="H5" s="17"/>
      <c r="I5" s="18" t="s">
        <v>4</v>
      </c>
      <c r="J5" s="17"/>
      <c r="K5" s="18" t="s">
        <v>4</v>
      </c>
      <c r="L5" s="17"/>
      <c r="M5" s="19" t="s">
        <v>5</v>
      </c>
      <c r="N5" s="17"/>
      <c r="O5" s="19" t="s">
        <v>6</v>
      </c>
      <c r="P5" s="17"/>
      <c r="Q5" s="4"/>
      <c r="R5" s="4"/>
      <c r="S5" s="4"/>
      <c r="T5" s="4"/>
      <c r="U5" s="4"/>
      <c r="V5" s="4"/>
    </row>
    <row r="6" spans="1:27" x14ac:dyDescent="0.2">
      <c r="A6" s="12"/>
      <c r="B6" s="20" t="s">
        <v>7</v>
      </c>
      <c r="C6" s="21" t="s">
        <v>8</v>
      </c>
      <c r="D6" s="22" t="s">
        <v>9</v>
      </c>
      <c r="E6" s="17"/>
      <c r="F6" s="23" t="s">
        <v>10</v>
      </c>
      <c r="G6" s="24" t="s">
        <v>10</v>
      </c>
      <c r="H6" s="17"/>
      <c r="I6" s="23" t="s">
        <v>11</v>
      </c>
      <c r="J6" s="17"/>
      <c r="K6" s="23" t="s">
        <v>11</v>
      </c>
      <c r="L6" s="17"/>
      <c r="M6" s="24" t="s">
        <v>12</v>
      </c>
      <c r="N6" s="17"/>
      <c r="O6" s="24" t="s">
        <v>5</v>
      </c>
      <c r="P6" s="17"/>
      <c r="Z6" s="4"/>
      <c r="AA6" s="4"/>
    </row>
    <row r="7" spans="1:27" x14ac:dyDescent="0.2">
      <c r="A7" s="12"/>
      <c r="B7" s="25" t="s">
        <v>13</v>
      </c>
      <c r="C7" s="26" t="s">
        <v>10</v>
      </c>
      <c r="D7" s="27" t="s">
        <v>14</v>
      </c>
      <c r="E7" s="17"/>
      <c r="F7" s="28" t="s">
        <v>15</v>
      </c>
      <c r="G7" s="28" t="s">
        <v>15</v>
      </c>
      <c r="H7" s="17"/>
      <c r="I7" s="29">
        <v>45383</v>
      </c>
      <c r="J7" s="17"/>
      <c r="K7" s="29">
        <v>45352</v>
      </c>
      <c r="L7" s="17"/>
      <c r="M7" s="28" t="s">
        <v>15</v>
      </c>
      <c r="N7" s="17"/>
      <c r="O7" s="28" t="s">
        <v>16</v>
      </c>
      <c r="P7" s="17"/>
    </row>
    <row r="8" spans="1:27" ht="6" customHeight="1" x14ac:dyDescent="0.2">
      <c r="A8" s="12"/>
      <c r="B8" s="17"/>
      <c r="C8" s="17"/>
      <c r="D8" s="17"/>
      <c r="E8" s="17"/>
      <c r="F8" s="30"/>
      <c r="G8" s="17"/>
      <c r="H8" s="17"/>
      <c r="I8" s="31"/>
      <c r="J8" s="17"/>
      <c r="K8" s="31"/>
      <c r="L8" s="17"/>
      <c r="M8" s="17"/>
      <c r="N8" s="17"/>
      <c r="O8" s="17"/>
      <c r="P8" s="17"/>
    </row>
    <row r="9" spans="1:27" x14ac:dyDescent="0.2">
      <c r="A9" s="12"/>
      <c r="B9" s="19" t="s">
        <v>17</v>
      </c>
      <c r="C9" s="32" t="s">
        <v>18</v>
      </c>
      <c r="D9" s="33" t="s">
        <v>19</v>
      </c>
      <c r="E9" s="34"/>
      <c r="F9" s="35">
        <v>25.874000000000002</v>
      </c>
      <c r="G9" s="36">
        <v>112.532</v>
      </c>
      <c r="H9" s="13"/>
      <c r="I9" s="37">
        <f>F9+G9</f>
        <v>138.40600000000001</v>
      </c>
      <c r="J9" s="13"/>
      <c r="K9" s="37">
        <v>157.142</v>
      </c>
      <c r="L9" s="13"/>
      <c r="M9" s="37">
        <f>+I9-K9</f>
        <v>-18.73599999999999</v>
      </c>
      <c r="N9" s="13"/>
      <c r="O9" s="38">
        <f>+I9/K9-1</f>
        <v>-0.11922974125313401</v>
      </c>
      <c r="P9" s="13"/>
      <c r="R9" s="39"/>
      <c r="Z9" s="40"/>
      <c r="AA9" s="41"/>
    </row>
    <row r="10" spans="1:27" x14ac:dyDescent="0.2">
      <c r="A10" s="12"/>
      <c r="B10" s="24" t="s">
        <v>20</v>
      </c>
      <c r="C10" s="42" t="s">
        <v>18</v>
      </c>
      <c r="D10" s="43" t="s">
        <v>21</v>
      </c>
      <c r="E10" s="34"/>
      <c r="F10" s="44">
        <f>+F9</f>
        <v>25.874000000000002</v>
      </c>
      <c r="G10" s="44">
        <v>65.998000000000005</v>
      </c>
      <c r="H10" s="13"/>
      <c r="I10" s="45">
        <f>F10+G10</f>
        <v>91.872000000000014</v>
      </c>
      <c r="J10" s="13"/>
      <c r="K10" s="45">
        <v>110.608</v>
      </c>
      <c r="L10" s="13"/>
      <c r="M10" s="45">
        <f>+I10-K10</f>
        <v>-18.73599999999999</v>
      </c>
      <c r="N10" s="13"/>
      <c r="O10" s="46">
        <f>+I10/K10-1</f>
        <v>-0.16939100245913485</v>
      </c>
      <c r="P10" s="13"/>
      <c r="R10" s="39"/>
      <c r="Z10" s="40"/>
      <c r="AA10" s="41"/>
    </row>
    <row r="11" spans="1:27" x14ac:dyDescent="0.2">
      <c r="A11" s="12"/>
      <c r="B11" s="24" t="s">
        <v>22</v>
      </c>
      <c r="C11" s="43" t="s">
        <v>18</v>
      </c>
      <c r="D11" s="43" t="s">
        <v>23</v>
      </c>
      <c r="E11" s="34"/>
      <c r="F11" s="44">
        <f>+F9</f>
        <v>25.874000000000002</v>
      </c>
      <c r="G11" s="44">
        <v>34.796999999999997</v>
      </c>
      <c r="H11" s="13"/>
      <c r="I11" s="45">
        <f>F11+G11</f>
        <v>60.670999999999999</v>
      </c>
      <c r="J11" s="13"/>
      <c r="K11" s="45">
        <v>79.406999999999996</v>
      </c>
      <c r="L11" s="13"/>
      <c r="M11" s="45">
        <f>+I11-K11</f>
        <v>-18.735999999999997</v>
      </c>
      <c r="N11" s="13"/>
      <c r="O11" s="46">
        <f>+I11/K11-1</f>
        <v>-0.23594897175312002</v>
      </c>
      <c r="P11" s="13"/>
      <c r="R11" s="39"/>
      <c r="Z11" s="40"/>
      <c r="AA11" s="41"/>
    </row>
    <row r="12" spans="1:27" x14ac:dyDescent="0.2">
      <c r="A12" s="12"/>
      <c r="B12" s="24" t="s">
        <v>24</v>
      </c>
      <c r="C12" s="43"/>
      <c r="D12" s="43"/>
      <c r="E12" s="34"/>
      <c r="F12" s="44"/>
      <c r="G12" s="44"/>
      <c r="H12" s="13"/>
      <c r="I12" s="45"/>
      <c r="J12" s="13"/>
      <c r="K12" s="45"/>
      <c r="L12" s="13"/>
      <c r="M12" s="45"/>
      <c r="N12" s="13"/>
      <c r="O12" s="46"/>
      <c r="P12" s="13"/>
      <c r="R12" s="39"/>
      <c r="Z12" s="40"/>
      <c r="AA12" s="41"/>
    </row>
    <row r="13" spans="1:27" ht="8.25" customHeight="1" x14ac:dyDescent="0.2">
      <c r="A13" s="12"/>
      <c r="B13" s="24"/>
      <c r="C13" s="43"/>
      <c r="D13" s="43"/>
      <c r="E13" s="34"/>
      <c r="F13" s="44"/>
      <c r="G13" s="44"/>
      <c r="H13" s="13"/>
      <c r="I13" s="45"/>
      <c r="J13" s="13"/>
      <c r="K13" s="45"/>
      <c r="L13" s="13"/>
      <c r="M13" s="45"/>
      <c r="N13" s="13"/>
      <c r="O13" s="46"/>
      <c r="P13" s="13"/>
      <c r="R13" s="39"/>
      <c r="Z13" s="40"/>
      <c r="AA13" s="41"/>
    </row>
    <row r="14" spans="1:27" x14ac:dyDescent="0.2">
      <c r="A14" s="12"/>
      <c r="B14" s="24" t="s">
        <v>25</v>
      </c>
      <c r="C14" s="42" t="s">
        <v>26</v>
      </c>
      <c r="D14" s="43" t="s">
        <v>19</v>
      </c>
      <c r="E14" s="34"/>
      <c r="F14" s="44">
        <v>0</v>
      </c>
      <c r="G14" s="44">
        <v>112.532</v>
      </c>
      <c r="H14" s="13"/>
      <c r="I14" s="45">
        <f>F14+G14</f>
        <v>112.532</v>
      </c>
      <c r="J14" s="13"/>
      <c r="K14" s="45">
        <v>112.532</v>
      </c>
      <c r="L14" s="13"/>
      <c r="M14" s="45">
        <f>+I14-K14</f>
        <v>0</v>
      </c>
      <c r="N14" s="13"/>
      <c r="O14" s="46">
        <f>+I14/K14-1</f>
        <v>0</v>
      </c>
      <c r="P14" s="13"/>
      <c r="R14" s="39"/>
      <c r="Z14" s="40"/>
      <c r="AA14" s="41"/>
    </row>
    <row r="15" spans="1:27" x14ac:dyDescent="0.2">
      <c r="A15" s="12"/>
      <c r="B15" s="24" t="s">
        <v>27</v>
      </c>
      <c r="C15" s="42" t="s">
        <v>26</v>
      </c>
      <c r="D15" s="43" t="s">
        <v>21</v>
      </c>
      <c r="E15" s="34"/>
      <c r="F15" s="44">
        <v>0</v>
      </c>
      <c r="G15" s="44">
        <v>65.998000000000005</v>
      </c>
      <c r="H15" s="13"/>
      <c r="I15" s="45">
        <f>F15+G15</f>
        <v>65.998000000000005</v>
      </c>
      <c r="J15" s="13"/>
      <c r="K15" s="45">
        <v>65.998000000000005</v>
      </c>
      <c r="L15" s="13"/>
      <c r="M15" s="45">
        <f>+I15-K15</f>
        <v>0</v>
      </c>
      <c r="N15" s="13"/>
      <c r="O15" s="46">
        <f>+I15/K15-1</f>
        <v>0</v>
      </c>
      <c r="P15" s="13"/>
      <c r="R15" s="39"/>
      <c r="Z15" s="40"/>
      <c r="AA15" s="41"/>
    </row>
    <row r="16" spans="1:27" x14ac:dyDescent="0.2">
      <c r="A16" s="12"/>
      <c r="B16" s="24" t="s">
        <v>28</v>
      </c>
      <c r="C16" s="47" t="s">
        <v>26</v>
      </c>
      <c r="D16" s="43" t="s">
        <v>23</v>
      </c>
      <c r="E16" s="34"/>
      <c r="F16" s="44">
        <v>0</v>
      </c>
      <c r="G16" s="44">
        <v>34.796999999999997</v>
      </c>
      <c r="H16" s="13"/>
      <c r="I16" s="45">
        <f>F16+G16</f>
        <v>34.796999999999997</v>
      </c>
      <c r="J16" s="13"/>
      <c r="K16" s="45">
        <v>34.796999999999997</v>
      </c>
      <c r="L16" s="13"/>
      <c r="M16" s="45">
        <f>+I16-K16</f>
        <v>0</v>
      </c>
      <c r="N16" s="13"/>
      <c r="O16" s="46">
        <f>+I16/K16-1</f>
        <v>0</v>
      </c>
      <c r="P16" s="13"/>
      <c r="R16" s="39"/>
      <c r="Z16" s="40"/>
      <c r="AA16" s="41"/>
    </row>
    <row r="17" spans="1:27" ht="4.5" hidden="1" customHeight="1" x14ac:dyDescent="0.2">
      <c r="A17" s="12"/>
      <c r="B17" s="48"/>
      <c r="C17" s="49"/>
      <c r="D17" s="50"/>
      <c r="E17" s="34"/>
      <c r="F17" s="51"/>
      <c r="G17" s="51"/>
      <c r="H17" s="13"/>
      <c r="I17" s="40"/>
      <c r="J17" s="13"/>
      <c r="K17" s="40"/>
      <c r="L17" s="13"/>
      <c r="M17" s="40"/>
      <c r="N17" s="13"/>
      <c r="O17" s="52"/>
      <c r="P17" s="13"/>
      <c r="R17" s="39"/>
      <c r="Z17" s="40"/>
      <c r="AA17" s="41"/>
    </row>
    <row r="18" spans="1:27" ht="6" customHeight="1" x14ac:dyDescent="0.2">
      <c r="A18" s="12"/>
      <c r="B18" s="53"/>
      <c r="C18" s="54"/>
      <c r="D18" s="55"/>
      <c r="E18" s="34"/>
      <c r="F18" s="56"/>
      <c r="G18" s="57"/>
      <c r="H18" s="13"/>
      <c r="I18" s="58"/>
      <c r="J18" s="13"/>
      <c r="K18" s="58"/>
      <c r="L18" s="13"/>
      <c r="M18" s="58"/>
      <c r="N18" s="13"/>
      <c r="O18" s="59"/>
      <c r="P18" s="13"/>
      <c r="R18" s="39"/>
      <c r="Z18" s="4"/>
    </row>
    <row r="19" spans="1:27" x14ac:dyDescent="0.2">
      <c r="A19" s="12"/>
      <c r="B19" s="19" t="s">
        <v>29</v>
      </c>
      <c r="C19" s="33" t="s">
        <v>30</v>
      </c>
      <c r="D19" s="33"/>
      <c r="E19" s="34"/>
      <c r="F19" s="36">
        <f>+F9</f>
        <v>25.874000000000002</v>
      </c>
      <c r="G19" s="36">
        <v>31.135999999999999</v>
      </c>
      <c r="H19" s="13"/>
      <c r="I19" s="37">
        <f>F19+G19</f>
        <v>57.010000000000005</v>
      </c>
      <c r="J19" s="13"/>
      <c r="K19" s="37">
        <v>75.745999999999995</v>
      </c>
      <c r="L19" s="13"/>
      <c r="M19" s="37">
        <f>+I19-K19</f>
        <v>-18.73599999999999</v>
      </c>
      <c r="N19" s="13"/>
      <c r="O19" s="38">
        <f>+I19/K19-1</f>
        <v>-0.24735299553771806</v>
      </c>
      <c r="P19" s="13"/>
      <c r="R19" s="39"/>
      <c r="Z19" s="40"/>
      <c r="AA19" s="41"/>
    </row>
    <row r="20" spans="1:27" x14ac:dyDescent="0.2">
      <c r="A20" s="12"/>
      <c r="B20" s="24" t="s">
        <v>31</v>
      </c>
      <c r="C20" s="43"/>
      <c r="D20" s="43"/>
      <c r="E20" s="34"/>
      <c r="F20" s="44"/>
      <c r="G20" s="44"/>
      <c r="H20" s="13"/>
      <c r="I20" s="45"/>
      <c r="J20" s="13"/>
      <c r="K20" s="45"/>
      <c r="L20" s="13"/>
      <c r="M20" s="45"/>
      <c r="N20" s="13"/>
      <c r="O20" s="46"/>
      <c r="P20" s="13"/>
      <c r="R20" s="39"/>
      <c r="Z20" s="40"/>
      <c r="AA20" s="41"/>
    </row>
    <row r="21" spans="1:27" ht="8.25" customHeight="1" x14ac:dyDescent="0.2">
      <c r="A21" s="12"/>
      <c r="B21" s="24"/>
      <c r="C21" s="43"/>
      <c r="D21" s="43"/>
      <c r="E21" s="34"/>
      <c r="F21" s="44"/>
      <c r="G21" s="44"/>
      <c r="H21" s="13"/>
      <c r="I21" s="45"/>
      <c r="J21" s="13"/>
      <c r="K21" s="45"/>
      <c r="L21" s="13"/>
      <c r="M21" s="45"/>
      <c r="N21" s="13"/>
      <c r="O21" s="46"/>
      <c r="P21" s="13"/>
      <c r="R21" s="39"/>
      <c r="Z21" s="40"/>
      <c r="AA21" s="41"/>
    </row>
    <row r="22" spans="1:27" x14ac:dyDescent="0.2">
      <c r="A22" s="12"/>
      <c r="B22" s="24" t="s">
        <v>32</v>
      </c>
      <c r="C22" s="43" t="s">
        <v>33</v>
      </c>
      <c r="D22" s="43"/>
      <c r="E22" s="34"/>
      <c r="F22" s="44">
        <v>0</v>
      </c>
      <c r="G22" s="44">
        <v>31.135999999999999</v>
      </c>
      <c r="H22" s="13"/>
      <c r="I22" s="45">
        <f>F22+G22</f>
        <v>31.135999999999999</v>
      </c>
      <c r="J22" s="13"/>
      <c r="K22" s="45">
        <v>31.135999999999999</v>
      </c>
      <c r="L22" s="13"/>
      <c r="M22" s="45">
        <f>+I22-K22</f>
        <v>0</v>
      </c>
      <c r="N22" s="13"/>
      <c r="O22" s="46">
        <f>+I22/K22-1</f>
        <v>0</v>
      </c>
      <c r="P22" s="13"/>
      <c r="R22" s="39"/>
      <c r="Z22" s="40"/>
      <c r="AA22" s="41"/>
    </row>
    <row r="23" spans="1:27" x14ac:dyDescent="0.2">
      <c r="A23" s="12"/>
      <c r="B23" s="28" t="s">
        <v>34</v>
      </c>
      <c r="C23" s="60"/>
      <c r="D23" s="60"/>
      <c r="E23" s="34"/>
      <c r="F23" s="61"/>
      <c r="G23" s="61"/>
      <c r="H23" s="13"/>
      <c r="I23" s="62"/>
      <c r="J23" s="13"/>
      <c r="K23" s="62"/>
      <c r="L23" s="13"/>
      <c r="M23" s="62"/>
      <c r="N23" s="13"/>
      <c r="O23" s="63"/>
      <c r="P23" s="13"/>
      <c r="R23" s="39"/>
      <c r="Z23" s="40"/>
      <c r="AA23" s="41"/>
    </row>
    <row r="24" spans="1:27" ht="6" customHeight="1" x14ac:dyDescent="0.2">
      <c r="A24" s="12"/>
      <c r="B24" s="13"/>
      <c r="C24" s="34"/>
      <c r="D24" s="34"/>
      <c r="E24" s="34"/>
      <c r="F24" s="64"/>
      <c r="G24" s="65"/>
      <c r="H24" s="13"/>
      <c r="I24" s="66"/>
      <c r="J24" s="13"/>
      <c r="K24" s="66"/>
      <c r="L24" s="13"/>
      <c r="M24" s="66"/>
      <c r="N24" s="13"/>
      <c r="O24" s="67"/>
      <c r="P24" s="13"/>
      <c r="R24" s="39"/>
      <c r="Z24" s="4"/>
    </row>
    <row r="25" spans="1:27" x14ac:dyDescent="0.2">
      <c r="A25" s="12"/>
      <c r="B25" s="68" t="s">
        <v>35</v>
      </c>
      <c r="C25" s="33"/>
      <c r="D25" s="33"/>
      <c r="E25" s="34"/>
      <c r="F25" s="36"/>
      <c r="G25" s="36"/>
      <c r="H25" s="13"/>
      <c r="I25" s="37"/>
      <c r="J25" s="13"/>
      <c r="K25" s="37"/>
      <c r="L25" s="13"/>
      <c r="M25" s="37"/>
      <c r="N25" s="13"/>
      <c r="O25" s="38"/>
      <c r="P25" s="13"/>
      <c r="R25" s="39"/>
      <c r="Z25" s="4"/>
    </row>
    <row r="26" spans="1:27" x14ac:dyDescent="0.2">
      <c r="A26" s="12"/>
      <c r="B26" s="24" t="s">
        <v>36</v>
      </c>
      <c r="C26" s="43" t="s">
        <v>37</v>
      </c>
      <c r="D26" s="43"/>
      <c r="E26" s="34"/>
      <c r="F26" s="44">
        <f>+F9</f>
        <v>25.874000000000002</v>
      </c>
      <c r="G26" s="44">
        <v>28.21</v>
      </c>
      <c r="H26" s="13"/>
      <c r="I26" s="45">
        <f>F26+G26</f>
        <v>54.084000000000003</v>
      </c>
      <c r="J26" s="13"/>
      <c r="K26" s="45">
        <v>72.819999999999993</v>
      </c>
      <c r="L26" s="13"/>
      <c r="M26" s="45">
        <f>+I26-K26</f>
        <v>-18.73599999999999</v>
      </c>
      <c r="N26" s="13"/>
      <c r="O26" s="46">
        <f>+I26/K26-1</f>
        <v>-0.25729195276023065</v>
      </c>
      <c r="P26" s="13"/>
      <c r="R26" s="39"/>
      <c r="Z26" s="4"/>
      <c r="AA26" s="41"/>
    </row>
    <row r="27" spans="1:27" x14ac:dyDescent="0.2">
      <c r="A27" s="12"/>
      <c r="B27" s="24" t="s">
        <v>38</v>
      </c>
      <c r="C27" s="43" t="s">
        <v>39</v>
      </c>
      <c r="D27" s="43"/>
      <c r="E27" s="34"/>
      <c r="F27" s="44">
        <v>0</v>
      </c>
      <c r="G27" s="44">
        <v>28.21</v>
      </c>
      <c r="H27" s="13"/>
      <c r="I27" s="45">
        <f>F27+G27</f>
        <v>28.21</v>
      </c>
      <c r="J27" s="13"/>
      <c r="K27" s="45">
        <v>28.21</v>
      </c>
      <c r="L27" s="13"/>
      <c r="M27" s="45">
        <f>+I27-K27</f>
        <v>0</v>
      </c>
      <c r="N27" s="13"/>
      <c r="O27" s="46">
        <f>+I27/K27-1</f>
        <v>0</v>
      </c>
      <c r="P27" s="13"/>
      <c r="R27" s="39"/>
      <c r="Z27" s="4"/>
      <c r="AA27" s="41"/>
    </row>
    <row r="28" spans="1:27" ht="6.75" customHeight="1" x14ac:dyDescent="0.2">
      <c r="A28" s="12"/>
      <c r="B28" s="69"/>
      <c r="C28" s="60"/>
      <c r="D28" s="60"/>
      <c r="E28" s="34"/>
      <c r="F28" s="61"/>
      <c r="G28" s="61"/>
      <c r="H28" s="13"/>
      <c r="I28" s="62"/>
      <c r="J28" s="13"/>
      <c r="K28" s="62"/>
      <c r="L28" s="13"/>
      <c r="M28" s="62"/>
      <c r="N28" s="13"/>
      <c r="O28" s="63"/>
      <c r="P28" s="13"/>
      <c r="R28" s="39"/>
      <c r="Z28" s="4"/>
    </row>
    <row r="29" spans="1:27" ht="3.75" customHeight="1" x14ac:dyDescent="0.2">
      <c r="A29" s="12"/>
      <c r="B29" s="17"/>
      <c r="C29" s="17"/>
      <c r="D29" s="17"/>
      <c r="E29" s="17"/>
      <c r="F29" s="70"/>
      <c r="G29" s="71"/>
      <c r="H29" s="17"/>
      <c r="I29" s="31"/>
      <c r="J29" s="17"/>
      <c r="K29" s="31"/>
      <c r="L29" s="17"/>
      <c r="M29" s="17"/>
      <c r="N29" s="17"/>
      <c r="O29" s="17"/>
      <c r="P29" s="17"/>
      <c r="R29" s="39"/>
      <c r="Z29" s="4"/>
    </row>
    <row r="30" spans="1:27" ht="12" customHeight="1" x14ac:dyDescent="0.2">
      <c r="A30" s="12"/>
      <c r="B30" s="19"/>
      <c r="C30" s="33" t="s">
        <v>40</v>
      </c>
      <c r="D30" s="33"/>
      <c r="E30" s="34"/>
      <c r="F30" s="36">
        <f>+F9</f>
        <v>25.874000000000002</v>
      </c>
      <c r="G30" s="36">
        <v>38.947000000000003</v>
      </c>
      <c r="H30" s="13"/>
      <c r="I30" s="37">
        <f>F30+G30</f>
        <v>64.820999999999998</v>
      </c>
      <c r="J30" s="13"/>
      <c r="K30" s="37">
        <v>83.557000000000002</v>
      </c>
      <c r="L30" s="13"/>
      <c r="M30" s="37">
        <f>+I30-K30</f>
        <v>-18.736000000000004</v>
      </c>
      <c r="N30" s="13"/>
      <c r="O30" s="38">
        <f>+I30/K30-1</f>
        <v>-0.22423016623382841</v>
      </c>
      <c r="P30" s="13"/>
      <c r="R30" s="39"/>
      <c r="Z30" s="40"/>
      <c r="AA30" s="41"/>
    </row>
    <row r="31" spans="1:27" ht="12" customHeight="1" x14ac:dyDescent="0.2">
      <c r="A31" s="12"/>
      <c r="B31" s="24" t="s">
        <v>41</v>
      </c>
      <c r="C31" s="43" t="s">
        <v>42</v>
      </c>
      <c r="D31" s="43"/>
      <c r="E31" s="34"/>
      <c r="F31" s="44">
        <f>+F9</f>
        <v>25.874000000000002</v>
      </c>
      <c r="G31" s="44">
        <v>104.87</v>
      </c>
      <c r="H31" s="13"/>
      <c r="I31" s="45">
        <f>F31+G31</f>
        <v>130.744</v>
      </c>
      <c r="J31" s="13"/>
      <c r="K31" s="45">
        <v>149.48000000000002</v>
      </c>
      <c r="L31" s="13"/>
      <c r="M31" s="45">
        <f>+I31-K31</f>
        <v>-18.736000000000018</v>
      </c>
      <c r="N31" s="13"/>
      <c r="O31" s="46">
        <f>+I31/K31-1</f>
        <v>-0.12534118276692541</v>
      </c>
      <c r="P31" s="13"/>
      <c r="R31" s="39"/>
      <c r="Z31" s="40"/>
      <c r="AA31" s="41"/>
    </row>
    <row r="32" spans="1:27" ht="12" customHeight="1" x14ac:dyDescent="0.2">
      <c r="A32" s="12"/>
      <c r="B32" s="24" t="s">
        <v>43</v>
      </c>
      <c r="C32" s="43" t="s">
        <v>44</v>
      </c>
      <c r="D32" s="43"/>
      <c r="E32" s="34"/>
      <c r="F32" s="44">
        <v>0</v>
      </c>
      <c r="G32" s="44">
        <v>38.947000000000003</v>
      </c>
      <c r="H32" s="13"/>
      <c r="I32" s="45">
        <f>F32+G32</f>
        <v>38.947000000000003</v>
      </c>
      <c r="J32" s="13"/>
      <c r="K32" s="45">
        <v>38.947000000000003</v>
      </c>
      <c r="L32" s="13"/>
      <c r="M32" s="45">
        <f>+I32-K32</f>
        <v>0</v>
      </c>
      <c r="N32" s="13"/>
      <c r="O32" s="46">
        <f>+I32/K32-1</f>
        <v>0</v>
      </c>
      <c r="P32" s="13"/>
      <c r="R32" s="39"/>
      <c r="Z32" s="40"/>
      <c r="AA32" s="41"/>
    </row>
    <row r="33" spans="1:27" ht="12" customHeight="1" x14ac:dyDescent="0.2">
      <c r="A33" s="12"/>
      <c r="B33" s="28"/>
      <c r="C33" s="60"/>
      <c r="D33" s="60"/>
      <c r="E33" s="34"/>
      <c r="F33" s="61"/>
      <c r="G33" s="61"/>
      <c r="H33" s="13"/>
      <c r="I33" s="62"/>
      <c r="J33" s="13"/>
      <c r="K33" s="62"/>
      <c r="L33" s="13"/>
      <c r="M33" s="62"/>
      <c r="N33" s="13"/>
      <c r="O33" s="63"/>
      <c r="P33" s="13"/>
      <c r="Z33" s="40"/>
      <c r="AA33" s="41"/>
    </row>
    <row r="34" spans="1:27" ht="6" customHeight="1" x14ac:dyDescent="0.2">
      <c r="A34" s="12"/>
      <c r="B34" s="13"/>
      <c r="C34" s="34"/>
      <c r="D34" s="34"/>
      <c r="E34" s="34"/>
      <c r="F34" s="64"/>
      <c r="G34" s="65"/>
      <c r="H34" s="13"/>
      <c r="I34" s="66"/>
      <c r="J34" s="13"/>
      <c r="K34" s="66"/>
      <c r="L34" s="13"/>
      <c r="M34" s="66"/>
      <c r="N34" s="13"/>
      <c r="O34" s="67"/>
      <c r="P34" s="13"/>
      <c r="R34" s="39"/>
      <c r="Z34" s="4"/>
    </row>
    <row r="35" spans="1:27" x14ac:dyDescent="0.2">
      <c r="A35" s="12"/>
      <c r="B35" s="68" t="s">
        <v>45</v>
      </c>
      <c r="C35" s="33"/>
      <c r="D35" s="33"/>
      <c r="E35" s="34"/>
      <c r="F35" s="36"/>
      <c r="G35" s="36"/>
      <c r="H35" s="13"/>
      <c r="I35" s="37"/>
      <c r="J35" s="13"/>
      <c r="K35" s="37"/>
      <c r="L35" s="13"/>
      <c r="M35" s="37"/>
      <c r="N35" s="13"/>
      <c r="O35" s="38"/>
      <c r="P35" s="13"/>
      <c r="R35" s="39"/>
      <c r="Z35" s="4"/>
    </row>
    <row r="36" spans="1:27" x14ac:dyDescent="0.2">
      <c r="A36" s="12"/>
      <c r="B36" s="24" t="s">
        <v>46</v>
      </c>
      <c r="C36" s="43" t="s">
        <v>47</v>
      </c>
      <c r="D36" s="43"/>
      <c r="E36" s="34"/>
      <c r="F36" s="44">
        <f>+F19</f>
        <v>25.874000000000002</v>
      </c>
      <c r="G36" s="44">
        <v>45.593000000000004</v>
      </c>
      <c r="H36" s="13"/>
      <c r="I36" s="45">
        <f>F36+G36</f>
        <v>71.467000000000013</v>
      </c>
      <c r="J36" s="13"/>
      <c r="K36" s="45">
        <v>90.203000000000003</v>
      </c>
      <c r="L36" s="13"/>
      <c r="M36" s="45">
        <f>+I36-K36</f>
        <v>-18.73599999999999</v>
      </c>
      <c r="N36" s="13"/>
      <c r="O36" s="46">
        <f>+I36/K36-1</f>
        <v>-0.20770927796193017</v>
      </c>
      <c r="P36" s="13"/>
      <c r="R36" s="39"/>
      <c r="Z36" s="4"/>
      <c r="AA36" s="41"/>
    </row>
    <row r="37" spans="1:27" x14ac:dyDescent="0.2">
      <c r="A37" s="12"/>
      <c r="B37" s="24"/>
      <c r="C37" s="43" t="s">
        <v>48</v>
      </c>
      <c r="D37" s="43"/>
      <c r="E37" s="34"/>
      <c r="F37" s="44">
        <v>0</v>
      </c>
      <c r="G37" s="44">
        <v>45.593000000000004</v>
      </c>
      <c r="H37" s="13"/>
      <c r="I37" s="45">
        <f>F37+G37</f>
        <v>45.593000000000004</v>
      </c>
      <c r="J37" s="13"/>
      <c r="K37" s="45">
        <v>45.593000000000004</v>
      </c>
      <c r="L37" s="13"/>
      <c r="M37" s="45">
        <f>+I37-K37</f>
        <v>0</v>
      </c>
      <c r="N37" s="13"/>
      <c r="O37" s="46">
        <f>+I37/K37-1</f>
        <v>0</v>
      </c>
      <c r="P37" s="13"/>
      <c r="R37" s="39"/>
      <c r="Z37" s="4"/>
      <c r="AA37" s="41"/>
    </row>
    <row r="38" spans="1:27" ht="6.75" customHeight="1" x14ac:dyDescent="0.2">
      <c r="A38" s="12"/>
      <c r="B38" s="69"/>
      <c r="C38" s="60"/>
      <c r="D38" s="60"/>
      <c r="E38" s="34"/>
      <c r="F38" s="61"/>
      <c r="G38" s="61"/>
      <c r="H38" s="13"/>
      <c r="I38" s="62"/>
      <c r="J38" s="13"/>
      <c r="K38" s="62"/>
      <c r="L38" s="13"/>
      <c r="M38" s="62"/>
      <c r="N38" s="13"/>
      <c r="O38" s="63"/>
      <c r="P38" s="13"/>
      <c r="R38" s="39"/>
      <c r="Z38" s="4"/>
    </row>
    <row r="39" spans="1:27" ht="5.25" customHeight="1" x14ac:dyDescent="0.2">
      <c r="A39" s="72"/>
      <c r="B39" s="73"/>
      <c r="C39" s="73"/>
      <c r="D39" s="73"/>
      <c r="E39" s="73"/>
      <c r="F39" s="74"/>
      <c r="G39" s="73"/>
      <c r="H39" s="73"/>
      <c r="I39" s="75"/>
      <c r="J39" s="73"/>
      <c r="K39" s="75"/>
      <c r="L39" s="73"/>
      <c r="M39" s="73"/>
      <c r="N39" s="73"/>
      <c r="O39" s="73"/>
      <c r="P39" s="73"/>
      <c r="Z39" s="4"/>
    </row>
    <row r="40" spans="1:27" x14ac:dyDescent="0.2">
      <c r="A40" s="4" t="s">
        <v>49</v>
      </c>
      <c r="B40" s="4"/>
      <c r="C40" s="7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39"/>
    </row>
    <row r="41" spans="1:27" x14ac:dyDescent="0.2">
      <c r="A41" s="77"/>
      <c r="B41" s="78"/>
      <c r="C41" s="79"/>
      <c r="D41" s="79"/>
      <c r="E41" s="79"/>
      <c r="F41" s="79"/>
      <c r="G41" s="7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W41" s="39"/>
    </row>
    <row r="42" spans="1:27" x14ac:dyDescent="0.2">
      <c r="A42" s="77"/>
      <c r="H42" s="4"/>
      <c r="I42" s="4"/>
      <c r="J42" s="4"/>
      <c r="K42" s="4"/>
      <c r="L42" s="4"/>
      <c r="M42" s="4"/>
      <c r="N42" s="4"/>
      <c r="O42" s="4"/>
      <c r="Q42" s="4"/>
      <c r="R42" s="4"/>
      <c r="S42" s="4"/>
      <c r="T42" s="4"/>
      <c r="U42" s="4"/>
      <c r="W42" s="39"/>
    </row>
    <row r="43" spans="1:27" x14ac:dyDescent="0.2">
      <c r="A43" s="77" t="s">
        <v>50</v>
      </c>
      <c r="B43" s="78"/>
      <c r="C43" s="78"/>
      <c r="D43" s="78"/>
      <c r="E43" s="78"/>
      <c r="F43" s="78"/>
      <c r="G43" s="78"/>
      <c r="H43" s="4"/>
      <c r="I43" s="4"/>
      <c r="J43" s="4"/>
      <c r="K43" s="4"/>
      <c r="L43" s="4"/>
      <c r="M43" s="4"/>
      <c r="N43" s="4"/>
      <c r="O43" s="4"/>
      <c r="Q43" s="4"/>
      <c r="R43" s="4"/>
      <c r="S43" s="4"/>
      <c r="W43" s="39"/>
    </row>
    <row r="44" spans="1:27" x14ac:dyDescent="0.2">
      <c r="A44" s="77" t="s">
        <v>51</v>
      </c>
      <c r="H44" s="4"/>
      <c r="I44" s="4"/>
      <c r="J44" s="4"/>
      <c r="K44" s="4"/>
      <c r="L44" s="4"/>
      <c r="M44" s="4"/>
      <c r="N44" s="4"/>
      <c r="O44" s="4"/>
      <c r="Q44" s="4"/>
      <c r="R44" s="4"/>
      <c r="S44" s="4"/>
      <c r="W44" s="39"/>
    </row>
    <row r="45" spans="1:27" x14ac:dyDescent="0.2">
      <c r="A45" s="77" t="s">
        <v>52</v>
      </c>
      <c r="H45" s="4"/>
      <c r="I45" s="4"/>
      <c r="J45" s="4"/>
      <c r="K45" s="4"/>
      <c r="L45" s="4"/>
      <c r="M45" s="4"/>
      <c r="N45" s="4"/>
      <c r="O45" s="4"/>
      <c r="Q45" s="4"/>
      <c r="R45" s="4"/>
      <c r="S45" s="4"/>
      <c r="W45" s="39"/>
    </row>
    <row r="46" spans="1:27" x14ac:dyDescent="0.2">
      <c r="A46" s="77" t="s">
        <v>53</v>
      </c>
      <c r="H46" s="4"/>
      <c r="I46" s="4"/>
      <c r="J46" s="4"/>
      <c r="K46" s="4"/>
      <c r="L46" s="4"/>
      <c r="M46" s="4"/>
      <c r="N46" s="4"/>
      <c r="O46" s="4"/>
      <c r="Q46" s="4"/>
      <c r="R46" s="4"/>
      <c r="S46" s="4"/>
      <c r="W46" s="39"/>
    </row>
    <row r="47" spans="1:27" x14ac:dyDescent="0.2">
      <c r="A47" s="80" t="s">
        <v>54</v>
      </c>
      <c r="H47" s="4"/>
      <c r="I47" s="4"/>
      <c r="J47" s="4"/>
      <c r="K47" s="4"/>
      <c r="L47" s="4"/>
      <c r="M47" s="4"/>
      <c r="N47" s="4"/>
      <c r="O47" s="4"/>
      <c r="Q47" s="4"/>
      <c r="R47" s="4"/>
      <c r="S47" s="4"/>
    </row>
    <row r="48" spans="1:27" x14ac:dyDescent="0.2">
      <c r="A48" s="77" t="s">
        <v>55</v>
      </c>
      <c r="H48" s="4"/>
      <c r="I48" s="4"/>
      <c r="J48" s="4"/>
      <c r="K48" s="4"/>
      <c r="L48" s="4"/>
      <c r="M48" s="4"/>
      <c r="N48" s="4"/>
      <c r="O48" s="4"/>
      <c r="Q48" s="4"/>
      <c r="R48" s="4"/>
      <c r="S48" s="4"/>
    </row>
    <row r="49" spans="1:19" x14ac:dyDescent="0.2">
      <c r="A49" s="77" t="s">
        <v>56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">
      <c r="A50" s="77" t="s">
        <v>57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">
      <c r="A51" s="77" t="s">
        <v>58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">
      <c r="A52" s="77" t="s">
        <v>59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">
      <c r="A53" s="77" t="s">
        <v>60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">
      <c r="A54" s="113"/>
      <c r="B54" s="113"/>
      <c r="C54" s="113"/>
      <c r="D54" s="113"/>
      <c r="E54" s="113"/>
      <c r="F54" s="113"/>
      <c r="G54" s="113"/>
    </row>
  </sheetData>
  <mergeCells count="1">
    <mergeCell ref="A54:G54"/>
  </mergeCells>
  <printOptions horizontalCentered="1" verticalCentered="1"/>
  <pageMargins left="0" right="0" top="0" bottom="0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0CFE-F259-4AF6-87F7-95CC2B950FE0}">
  <sheetPr>
    <pageSetUpPr fitToPage="1"/>
  </sheetPr>
  <dimension ref="A1:AA54"/>
  <sheetViews>
    <sheetView workbookViewId="0">
      <selection activeCell="G31" sqref="G31"/>
    </sheetView>
  </sheetViews>
  <sheetFormatPr defaultColWidth="9.140625" defaultRowHeight="12.75" x14ac:dyDescent="0.2"/>
  <cols>
    <col min="1" max="1" width="2" customWidth="1"/>
    <col min="2" max="2" width="24.5703125" customWidth="1"/>
    <col min="3" max="3" width="11" customWidth="1"/>
    <col min="4" max="4" width="7.5703125" customWidth="1"/>
    <col min="5" max="5" width="1" customWidth="1"/>
    <col min="6" max="6" width="11.5703125" customWidth="1"/>
    <col min="7" max="7" width="10.5703125" customWidth="1"/>
    <col min="8" max="8" width="0.5703125" customWidth="1"/>
    <col min="9" max="9" width="10" customWidth="1"/>
    <col min="10" max="10" width="1.140625" customWidth="1"/>
    <col min="11" max="11" width="10" customWidth="1"/>
    <col min="12" max="12" width="1" customWidth="1"/>
    <col min="14" max="14" width="1" customWidth="1"/>
    <col min="15" max="15" width="9.42578125" customWidth="1"/>
    <col min="16" max="16" width="0.5703125" customWidth="1"/>
    <col min="17" max="25" width="7.5703125" customWidth="1"/>
  </cols>
  <sheetData>
    <row r="1" spans="1:27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</row>
    <row r="2" spans="1:27" ht="14.2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4"/>
      <c r="S2" s="4"/>
      <c r="T2" s="4"/>
      <c r="U2" s="4"/>
      <c r="V2" s="4"/>
    </row>
    <row r="3" spans="1:27" ht="14.25" customHeight="1" x14ac:dyDescent="0.25">
      <c r="A3" s="8">
        <v>45413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11"/>
      <c r="Q3" s="4"/>
      <c r="R3" s="4"/>
      <c r="S3" s="4"/>
      <c r="T3" s="4"/>
      <c r="U3" s="4"/>
      <c r="V3" s="4"/>
    </row>
    <row r="4" spans="1:27" ht="11.25" customHeight="1" x14ac:dyDescent="0.2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4"/>
      <c r="R4" s="4"/>
      <c r="S4" s="4"/>
      <c r="T4" s="4"/>
      <c r="U4" s="4"/>
      <c r="V4" s="4"/>
    </row>
    <row r="5" spans="1:27" ht="11.25" customHeight="1" x14ac:dyDescent="0.2">
      <c r="A5" s="12"/>
      <c r="B5" s="13"/>
      <c r="C5" s="16"/>
      <c r="D5" s="17"/>
      <c r="E5" s="17"/>
      <c r="F5" s="18" t="s">
        <v>2</v>
      </c>
      <c r="G5" s="19" t="s">
        <v>3</v>
      </c>
      <c r="H5" s="17"/>
      <c r="I5" s="18" t="s">
        <v>4</v>
      </c>
      <c r="J5" s="17"/>
      <c r="K5" s="18" t="s">
        <v>4</v>
      </c>
      <c r="L5" s="17"/>
      <c r="M5" s="19" t="s">
        <v>5</v>
      </c>
      <c r="N5" s="17"/>
      <c r="O5" s="19" t="s">
        <v>6</v>
      </c>
      <c r="P5" s="17"/>
      <c r="Q5" s="4"/>
      <c r="R5" s="4"/>
      <c r="S5" s="4"/>
      <c r="T5" s="4"/>
      <c r="U5" s="4"/>
      <c r="V5" s="4"/>
    </row>
    <row r="6" spans="1:27" x14ac:dyDescent="0.2">
      <c r="A6" s="12"/>
      <c r="B6" s="20" t="s">
        <v>7</v>
      </c>
      <c r="C6" s="21" t="s">
        <v>8</v>
      </c>
      <c r="D6" s="22" t="s">
        <v>9</v>
      </c>
      <c r="E6" s="17"/>
      <c r="F6" s="23" t="s">
        <v>10</v>
      </c>
      <c r="G6" s="24" t="s">
        <v>10</v>
      </c>
      <c r="H6" s="17"/>
      <c r="I6" s="23" t="s">
        <v>11</v>
      </c>
      <c r="J6" s="17"/>
      <c r="K6" s="23" t="s">
        <v>11</v>
      </c>
      <c r="L6" s="17"/>
      <c r="M6" s="24" t="s">
        <v>12</v>
      </c>
      <c r="N6" s="17"/>
      <c r="O6" s="24" t="s">
        <v>5</v>
      </c>
      <c r="P6" s="17"/>
      <c r="Z6" s="4"/>
      <c r="AA6" s="4"/>
    </row>
    <row r="7" spans="1:27" x14ac:dyDescent="0.2">
      <c r="A7" s="12"/>
      <c r="B7" s="25" t="s">
        <v>13</v>
      </c>
      <c r="C7" s="26" t="s">
        <v>10</v>
      </c>
      <c r="D7" s="27" t="s">
        <v>14</v>
      </c>
      <c r="E7" s="17"/>
      <c r="F7" s="28" t="s">
        <v>15</v>
      </c>
      <c r="G7" s="28" t="s">
        <v>15</v>
      </c>
      <c r="H7" s="17"/>
      <c r="I7" s="29">
        <v>45413</v>
      </c>
      <c r="J7" s="17"/>
      <c r="K7" s="29">
        <v>45383</v>
      </c>
      <c r="L7" s="17"/>
      <c r="M7" s="28" t="s">
        <v>15</v>
      </c>
      <c r="N7" s="17"/>
      <c r="O7" s="28" t="s">
        <v>16</v>
      </c>
      <c r="P7" s="17"/>
    </row>
    <row r="8" spans="1:27" ht="6" customHeight="1" x14ac:dyDescent="0.2">
      <c r="A8" s="12"/>
      <c r="B8" s="17"/>
      <c r="C8" s="17"/>
      <c r="D8" s="17"/>
      <c r="E8" s="17"/>
      <c r="F8" s="30"/>
      <c r="G8" s="17"/>
      <c r="H8" s="17"/>
      <c r="I8" s="31"/>
      <c r="J8" s="17"/>
      <c r="K8" s="31"/>
      <c r="L8" s="17"/>
      <c r="M8" s="17"/>
      <c r="N8" s="17"/>
      <c r="O8" s="17"/>
      <c r="P8" s="17"/>
    </row>
    <row r="9" spans="1:27" x14ac:dyDescent="0.2">
      <c r="A9" s="12"/>
      <c r="B9" s="19" t="s">
        <v>17</v>
      </c>
      <c r="C9" s="32" t="s">
        <v>18</v>
      </c>
      <c r="D9" s="33" t="s">
        <v>19</v>
      </c>
      <c r="E9" s="34"/>
      <c r="F9" s="35">
        <v>22.361000000000004</v>
      </c>
      <c r="G9" s="36">
        <v>112.532</v>
      </c>
      <c r="H9" s="13"/>
      <c r="I9" s="37">
        <f>F9+G9</f>
        <v>134.893</v>
      </c>
      <c r="J9" s="13"/>
      <c r="K9" s="37">
        <v>138.40600000000001</v>
      </c>
      <c r="L9" s="13"/>
      <c r="M9" s="37">
        <f>+I9-K9</f>
        <v>-3.5130000000000052</v>
      </c>
      <c r="N9" s="13"/>
      <c r="O9" s="38">
        <f>+I9/K9-1</f>
        <v>-2.5381847607762742E-2</v>
      </c>
      <c r="P9" s="13"/>
      <c r="R9" s="39"/>
      <c r="Z9" s="40"/>
      <c r="AA9" s="41"/>
    </row>
    <row r="10" spans="1:27" x14ac:dyDescent="0.2">
      <c r="A10" s="12"/>
      <c r="B10" s="24" t="s">
        <v>20</v>
      </c>
      <c r="C10" s="42" t="s">
        <v>18</v>
      </c>
      <c r="D10" s="43" t="s">
        <v>21</v>
      </c>
      <c r="E10" s="34"/>
      <c r="F10" s="44">
        <f>+F9</f>
        <v>22.361000000000004</v>
      </c>
      <c r="G10" s="44">
        <v>65.998000000000005</v>
      </c>
      <c r="H10" s="13"/>
      <c r="I10" s="45">
        <f>F10+G10</f>
        <v>88.359000000000009</v>
      </c>
      <c r="J10" s="13"/>
      <c r="K10" s="45">
        <v>91.872000000000014</v>
      </c>
      <c r="L10" s="13"/>
      <c r="M10" s="45">
        <f>+I10-K10</f>
        <v>-3.5130000000000052</v>
      </c>
      <c r="N10" s="13"/>
      <c r="O10" s="46">
        <f>+I10/K10-1</f>
        <v>-3.823798328108674E-2</v>
      </c>
      <c r="P10" s="13"/>
      <c r="R10" s="39"/>
      <c r="Z10" s="40"/>
      <c r="AA10" s="41"/>
    </row>
    <row r="11" spans="1:27" x14ac:dyDescent="0.2">
      <c r="A11" s="12"/>
      <c r="B11" s="24" t="s">
        <v>22</v>
      </c>
      <c r="C11" s="43" t="s">
        <v>18</v>
      </c>
      <c r="D11" s="43" t="s">
        <v>23</v>
      </c>
      <c r="E11" s="34"/>
      <c r="F11" s="44">
        <f>+F9</f>
        <v>22.361000000000004</v>
      </c>
      <c r="G11" s="44">
        <v>34.796999999999997</v>
      </c>
      <c r="H11" s="13"/>
      <c r="I11" s="45">
        <f>F11+G11</f>
        <v>57.158000000000001</v>
      </c>
      <c r="J11" s="13"/>
      <c r="K11" s="45">
        <v>60.670999999999999</v>
      </c>
      <c r="L11" s="13"/>
      <c r="M11" s="45">
        <f>+I11-K11</f>
        <v>-3.5129999999999981</v>
      </c>
      <c r="N11" s="13"/>
      <c r="O11" s="46">
        <f>+I11/K11-1</f>
        <v>-5.79024575167707E-2</v>
      </c>
      <c r="P11" s="13"/>
      <c r="R11" s="39"/>
      <c r="Z11" s="40"/>
      <c r="AA11" s="41"/>
    </row>
    <row r="12" spans="1:27" x14ac:dyDescent="0.2">
      <c r="A12" s="12"/>
      <c r="B12" s="24" t="s">
        <v>24</v>
      </c>
      <c r="C12" s="43"/>
      <c r="D12" s="43"/>
      <c r="E12" s="34"/>
      <c r="F12" s="44"/>
      <c r="G12" s="44"/>
      <c r="H12" s="13"/>
      <c r="I12" s="45"/>
      <c r="J12" s="13"/>
      <c r="K12" s="45"/>
      <c r="L12" s="13"/>
      <c r="M12" s="45"/>
      <c r="N12" s="13"/>
      <c r="O12" s="46"/>
      <c r="P12" s="13"/>
      <c r="R12" s="39"/>
      <c r="Z12" s="40"/>
      <c r="AA12" s="41"/>
    </row>
    <row r="13" spans="1:27" ht="8.25" customHeight="1" x14ac:dyDescent="0.2">
      <c r="A13" s="12"/>
      <c r="B13" s="24"/>
      <c r="C13" s="43"/>
      <c r="D13" s="43"/>
      <c r="E13" s="34"/>
      <c r="F13" s="44"/>
      <c r="G13" s="44"/>
      <c r="H13" s="13"/>
      <c r="I13" s="45"/>
      <c r="J13" s="13"/>
      <c r="K13" s="45"/>
      <c r="L13" s="13"/>
      <c r="M13" s="45"/>
      <c r="N13" s="13"/>
      <c r="O13" s="46"/>
      <c r="P13" s="13"/>
      <c r="R13" s="39"/>
      <c r="Z13" s="40"/>
      <c r="AA13" s="41"/>
    </row>
    <row r="14" spans="1:27" x14ac:dyDescent="0.2">
      <c r="A14" s="12"/>
      <c r="B14" s="24" t="s">
        <v>25</v>
      </c>
      <c r="C14" s="42" t="s">
        <v>26</v>
      </c>
      <c r="D14" s="43" t="s">
        <v>19</v>
      </c>
      <c r="E14" s="34"/>
      <c r="F14" s="44">
        <v>0</v>
      </c>
      <c r="G14" s="44">
        <v>112.532</v>
      </c>
      <c r="H14" s="13"/>
      <c r="I14" s="45">
        <f>F14+G14</f>
        <v>112.532</v>
      </c>
      <c r="J14" s="13"/>
      <c r="K14" s="45">
        <v>112.532</v>
      </c>
      <c r="L14" s="13"/>
      <c r="M14" s="45">
        <f>+I14-K14</f>
        <v>0</v>
      </c>
      <c r="N14" s="13"/>
      <c r="O14" s="46">
        <f>+I14/K14-1</f>
        <v>0</v>
      </c>
      <c r="P14" s="13"/>
      <c r="R14" s="39"/>
      <c r="Z14" s="40"/>
      <c r="AA14" s="41"/>
    </row>
    <row r="15" spans="1:27" x14ac:dyDescent="0.2">
      <c r="A15" s="12"/>
      <c r="B15" s="24" t="s">
        <v>27</v>
      </c>
      <c r="C15" s="42" t="s">
        <v>26</v>
      </c>
      <c r="D15" s="43" t="s">
        <v>21</v>
      </c>
      <c r="E15" s="34"/>
      <c r="F15" s="44">
        <v>0</v>
      </c>
      <c r="G15" s="44">
        <v>65.998000000000005</v>
      </c>
      <c r="H15" s="13"/>
      <c r="I15" s="45">
        <f>F15+G15</f>
        <v>65.998000000000005</v>
      </c>
      <c r="J15" s="13"/>
      <c r="K15" s="45">
        <v>65.998000000000005</v>
      </c>
      <c r="L15" s="13"/>
      <c r="M15" s="45">
        <f>+I15-K15</f>
        <v>0</v>
      </c>
      <c r="N15" s="13"/>
      <c r="O15" s="46">
        <f>+I15/K15-1</f>
        <v>0</v>
      </c>
      <c r="P15" s="13"/>
      <c r="R15" s="39"/>
      <c r="Z15" s="40"/>
      <c r="AA15" s="41"/>
    </row>
    <row r="16" spans="1:27" x14ac:dyDescent="0.2">
      <c r="A16" s="12"/>
      <c r="B16" s="24" t="s">
        <v>28</v>
      </c>
      <c r="C16" s="47" t="s">
        <v>26</v>
      </c>
      <c r="D16" s="43" t="s">
        <v>23</v>
      </c>
      <c r="E16" s="34"/>
      <c r="F16" s="44">
        <v>0</v>
      </c>
      <c r="G16" s="44">
        <v>34.796999999999997</v>
      </c>
      <c r="H16" s="13"/>
      <c r="I16" s="45">
        <f>F16+G16</f>
        <v>34.796999999999997</v>
      </c>
      <c r="J16" s="13"/>
      <c r="K16" s="45">
        <v>34.796999999999997</v>
      </c>
      <c r="L16" s="13"/>
      <c r="M16" s="45">
        <f>+I16-K16</f>
        <v>0</v>
      </c>
      <c r="N16" s="13"/>
      <c r="O16" s="46">
        <f>+I16/K16-1</f>
        <v>0</v>
      </c>
      <c r="P16" s="13"/>
      <c r="R16" s="39"/>
      <c r="Z16" s="40"/>
      <c r="AA16" s="41"/>
    </row>
    <row r="17" spans="1:27" ht="4.5" hidden="1" customHeight="1" x14ac:dyDescent="0.2">
      <c r="A17" s="12"/>
      <c r="B17" s="48"/>
      <c r="C17" s="49"/>
      <c r="D17" s="50"/>
      <c r="E17" s="34"/>
      <c r="F17" s="51"/>
      <c r="G17" s="51"/>
      <c r="H17" s="13"/>
      <c r="I17" s="40"/>
      <c r="J17" s="13"/>
      <c r="K17" s="40"/>
      <c r="L17" s="13"/>
      <c r="M17" s="40"/>
      <c r="N17" s="13"/>
      <c r="O17" s="52"/>
      <c r="P17" s="13"/>
      <c r="R17" s="39"/>
      <c r="Z17" s="40"/>
      <c r="AA17" s="41"/>
    </row>
    <row r="18" spans="1:27" ht="6" customHeight="1" x14ac:dyDescent="0.2">
      <c r="A18" s="12"/>
      <c r="B18" s="53"/>
      <c r="C18" s="54"/>
      <c r="D18" s="55"/>
      <c r="E18" s="34"/>
      <c r="F18" s="56"/>
      <c r="G18" s="57"/>
      <c r="H18" s="13"/>
      <c r="I18" s="58"/>
      <c r="J18" s="13"/>
      <c r="K18" s="58"/>
      <c r="L18" s="13"/>
      <c r="M18" s="58"/>
      <c r="N18" s="13"/>
      <c r="O18" s="59"/>
      <c r="P18" s="13"/>
      <c r="R18" s="39"/>
      <c r="Z18" s="4"/>
    </row>
    <row r="19" spans="1:27" x14ac:dyDescent="0.2">
      <c r="A19" s="12"/>
      <c r="B19" s="19" t="s">
        <v>29</v>
      </c>
      <c r="C19" s="33" t="s">
        <v>30</v>
      </c>
      <c r="D19" s="33"/>
      <c r="E19" s="34"/>
      <c r="F19" s="36">
        <f>+F9</f>
        <v>22.361000000000004</v>
      </c>
      <c r="G19" s="36">
        <v>31.135999999999999</v>
      </c>
      <c r="H19" s="13"/>
      <c r="I19" s="37">
        <f>F19+G19</f>
        <v>53.497</v>
      </c>
      <c r="J19" s="13"/>
      <c r="K19" s="37">
        <v>57.010000000000005</v>
      </c>
      <c r="L19" s="13"/>
      <c r="M19" s="37">
        <f>+I19-K19</f>
        <v>-3.5130000000000052</v>
      </c>
      <c r="N19" s="13"/>
      <c r="O19" s="38">
        <f>+I19/K19-1</f>
        <v>-6.1620768286265615E-2</v>
      </c>
      <c r="P19" s="13"/>
      <c r="R19" s="39"/>
      <c r="Z19" s="40"/>
      <c r="AA19" s="41"/>
    </row>
    <row r="20" spans="1:27" x14ac:dyDescent="0.2">
      <c r="A20" s="12"/>
      <c r="B20" s="24" t="s">
        <v>31</v>
      </c>
      <c r="C20" s="43"/>
      <c r="D20" s="43"/>
      <c r="E20" s="34"/>
      <c r="F20" s="44"/>
      <c r="G20" s="44"/>
      <c r="H20" s="13"/>
      <c r="I20" s="45"/>
      <c r="J20" s="13"/>
      <c r="K20" s="45"/>
      <c r="L20" s="13"/>
      <c r="M20" s="45"/>
      <c r="N20" s="13"/>
      <c r="O20" s="46"/>
      <c r="P20" s="13"/>
      <c r="R20" s="39"/>
      <c r="Z20" s="40"/>
      <c r="AA20" s="41"/>
    </row>
    <row r="21" spans="1:27" ht="8.25" customHeight="1" x14ac:dyDescent="0.2">
      <c r="A21" s="12"/>
      <c r="B21" s="24"/>
      <c r="C21" s="43"/>
      <c r="D21" s="43"/>
      <c r="E21" s="34"/>
      <c r="F21" s="44"/>
      <c r="G21" s="44"/>
      <c r="H21" s="13"/>
      <c r="I21" s="45"/>
      <c r="J21" s="13"/>
      <c r="K21" s="45"/>
      <c r="L21" s="13"/>
      <c r="M21" s="45"/>
      <c r="N21" s="13"/>
      <c r="O21" s="46"/>
      <c r="P21" s="13"/>
      <c r="R21" s="39"/>
      <c r="Z21" s="40"/>
      <c r="AA21" s="41"/>
    </row>
    <row r="22" spans="1:27" x14ac:dyDescent="0.2">
      <c r="A22" s="12"/>
      <c r="B22" s="24" t="s">
        <v>32</v>
      </c>
      <c r="C22" s="43" t="s">
        <v>33</v>
      </c>
      <c r="D22" s="43"/>
      <c r="E22" s="34"/>
      <c r="F22" s="44">
        <v>0</v>
      </c>
      <c r="G22" s="44">
        <v>31.135999999999999</v>
      </c>
      <c r="H22" s="13"/>
      <c r="I22" s="45">
        <f>F22+G22</f>
        <v>31.135999999999999</v>
      </c>
      <c r="J22" s="13"/>
      <c r="K22" s="45">
        <v>31.135999999999999</v>
      </c>
      <c r="L22" s="13"/>
      <c r="M22" s="45">
        <f>+I22-K22</f>
        <v>0</v>
      </c>
      <c r="N22" s="13"/>
      <c r="O22" s="46">
        <f>+I22/K22-1</f>
        <v>0</v>
      </c>
      <c r="P22" s="13"/>
      <c r="R22" s="39"/>
      <c r="Z22" s="40"/>
      <c r="AA22" s="41"/>
    </row>
    <row r="23" spans="1:27" x14ac:dyDescent="0.2">
      <c r="A23" s="12"/>
      <c r="B23" s="28" t="s">
        <v>34</v>
      </c>
      <c r="C23" s="60"/>
      <c r="D23" s="60"/>
      <c r="E23" s="34"/>
      <c r="F23" s="61"/>
      <c r="G23" s="61"/>
      <c r="H23" s="13"/>
      <c r="I23" s="62"/>
      <c r="J23" s="13"/>
      <c r="K23" s="62"/>
      <c r="L23" s="13"/>
      <c r="M23" s="62"/>
      <c r="N23" s="13"/>
      <c r="O23" s="63"/>
      <c r="P23" s="13"/>
      <c r="R23" s="39"/>
      <c r="Z23" s="40"/>
      <c r="AA23" s="41"/>
    </row>
    <row r="24" spans="1:27" ht="6" customHeight="1" x14ac:dyDescent="0.2">
      <c r="A24" s="12"/>
      <c r="B24" s="13"/>
      <c r="C24" s="34"/>
      <c r="D24" s="34"/>
      <c r="E24" s="34"/>
      <c r="F24" s="64"/>
      <c r="G24" s="65"/>
      <c r="H24" s="13"/>
      <c r="I24" s="66"/>
      <c r="J24" s="13"/>
      <c r="K24" s="66"/>
      <c r="L24" s="13"/>
      <c r="M24" s="66"/>
      <c r="N24" s="13"/>
      <c r="O24" s="67"/>
      <c r="P24" s="13"/>
      <c r="R24" s="39"/>
      <c r="Z24" s="4"/>
    </row>
    <row r="25" spans="1:27" x14ac:dyDescent="0.2">
      <c r="A25" s="12"/>
      <c r="B25" s="68" t="s">
        <v>35</v>
      </c>
      <c r="C25" s="33"/>
      <c r="D25" s="33"/>
      <c r="E25" s="34"/>
      <c r="F25" s="36"/>
      <c r="G25" s="36"/>
      <c r="H25" s="13"/>
      <c r="I25" s="37"/>
      <c r="J25" s="13"/>
      <c r="K25" s="37"/>
      <c r="L25" s="13"/>
      <c r="M25" s="37"/>
      <c r="N25" s="13"/>
      <c r="O25" s="38"/>
      <c r="P25" s="13"/>
      <c r="R25" s="39"/>
      <c r="Z25" s="4"/>
    </row>
    <row r="26" spans="1:27" x14ac:dyDescent="0.2">
      <c r="A26" s="12"/>
      <c r="B26" s="24" t="s">
        <v>36</v>
      </c>
      <c r="C26" s="43" t="s">
        <v>37</v>
      </c>
      <c r="D26" s="43"/>
      <c r="E26" s="34"/>
      <c r="F26" s="44">
        <f>+F9</f>
        <v>22.361000000000004</v>
      </c>
      <c r="G26" s="44">
        <v>28.21</v>
      </c>
      <c r="H26" s="13"/>
      <c r="I26" s="45">
        <f>F26+G26</f>
        <v>50.571000000000005</v>
      </c>
      <c r="J26" s="13"/>
      <c r="K26" s="45">
        <v>54.084000000000003</v>
      </c>
      <c r="L26" s="13"/>
      <c r="M26" s="45">
        <f>+I26-K26</f>
        <v>-3.5129999999999981</v>
      </c>
      <c r="N26" s="13"/>
      <c r="O26" s="46">
        <f>+I26/K26-1</f>
        <v>-6.4954515198579976E-2</v>
      </c>
      <c r="P26" s="13"/>
      <c r="R26" s="39"/>
      <c r="Z26" s="4"/>
      <c r="AA26" s="41"/>
    </row>
    <row r="27" spans="1:27" x14ac:dyDescent="0.2">
      <c r="A27" s="12"/>
      <c r="B27" s="24" t="s">
        <v>38</v>
      </c>
      <c r="C27" s="43" t="s">
        <v>39</v>
      </c>
      <c r="D27" s="43"/>
      <c r="E27" s="34"/>
      <c r="F27" s="44">
        <v>0</v>
      </c>
      <c r="G27" s="44">
        <v>28.21</v>
      </c>
      <c r="H27" s="13"/>
      <c r="I27" s="45">
        <f>F27+G27</f>
        <v>28.21</v>
      </c>
      <c r="J27" s="13"/>
      <c r="K27" s="45">
        <v>28.21</v>
      </c>
      <c r="L27" s="13"/>
      <c r="M27" s="45">
        <f>+I27-K27</f>
        <v>0</v>
      </c>
      <c r="N27" s="13"/>
      <c r="O27" s="46">
        <f>+I27/K27-1</f>
        <v>0</v>
      </c>
      <c r="P27" s="13"/>
      <c r="R27" s="39"/>
      <c r="Z27" s="4"/>
      <c r="AA27" s="41"/>
    </row>
    <row r="28" spans="1:27" ht="6.75" customHeight="1" x14ac:dyDescent="0.2">
      <c r="A28" s="12"/>
      <c r="B28" s="69"/>
      <c r="C28" s="60"/>
      <c r="D28" s="60"/>
      <c r="E28" s="34"/>
      <c r="F28" s="61"/>
      <c r="G28" s="61"/>
      <c r="H28" s="13"/>
      <c r="I28" s="62"/>
      <c r="J28" s="13"/>
      <c r="K28" s="62"/>
      <c r="L28" s="13"/>
      <c r="M28" s="62"/>
      <c r="N28" s="13"/>
      <c r="O28" s="63"/>
      <c r="P28" s="13"/>
      <c r="R28" s="39"/>
      <c r="Z28" s="4"/>
    </row>
    <row r="29" spans="1:27" ht="3.75" customHeight="1" x14ac:dyDescent="0.2">
      <c r="A29" s="12"/>
      <c r="B29" s="17"/>
      <c r="C29" s="17"/>
      <c r="D29" s="17"/>
      <c r="E29" s="17"/>
      <c r="F29" s="70"/>
      <c r="G29" s="71"/>
      <c r="H29" s="17"/>
      <c r="I29" s="31"/>
      <c r="J29" s="17"/>
      <c r="K29" s="31"/>
      <c r="L29" s="17"/>
      <c r="M29" s="17"/>
      <c r="N29" s="17"/>
      <c r="O29" s="17"/>
      <c r="P29" s="17"/>
      <c r="R29" s="39"/>
      <c r="Z29" s="4"/>
    </row>
    <row r="30" spans="1:27" ht="12" customHeight="1" x14ac:dyDescent="0.2">
      <c r="A30" s="12"/>
      <c r="B30" s="19"/>
      <c r="C30" s="33" t="s">
        <v>40</v>
      </c>
      <c r="D30" s="33"/>
      <c r="E30" s="34"/>
      <c r="F30" s="36">
        <v>25.873999999999999</v>
      </c>
      <c r="G30" s="36">
        <v>38.947000000000003</v>
      </c>
      <c r="H30" s="13"/>
      <c r="I30" s="37">
        <f>F30+G30</f>
        <v>64.820999999999998</v>
      </c>
      <c r="J30" s="13"/>
      <c r="K30" s="37">
        <v>64.820999999999998</v>
      </c>
      <c r="L30" s="13"/>
      <c r="M30" s="37">
        <f>+I30-K30</f>
        <v>0</v>
      </c>
      <c r="N30" s="13"/>
      <c r="O30" s="38">
        <f>+I30/K30-1</f>
        <v>0</v>
      </c>
      <c r="P30" s="13"/>
      <c r="R30" s="39"/>
      <c r="Z30" s="40"/>
      <c r="AA30" s="41"/>
    </row>
    <row r="31" spans="1:27" ht="12" customHeight="1" x14ac:dyDescent="0.2">
      <c r="A31" s="12"/>
      <c r="B31" s="24" t="s">
        <v>41</v>
      </c>
      <c r="C31" s="43" t="s">
        <v>42</v>
      </c>
      <c r="D31" s="43"/>
      <c r="E31" s="34"/>
      <c r="F31" s="44">
        <v>25.873999999999999</v>
      </c>
      <c r="G31" s="44">
        <v>104.87</v>
      </c>
      <c r="H31" s="13"/>
      <c r="I31" s="45">
        <f>F31+G31</f>
        <v>130.744</v>
      </c>
      <c r="J31" s="13"/>
      <c r="K31" s="45">
        <v>130.744</v>
      </c>
      <c r="L31" s="13"/>
      <c r="M31" s="45">
        <f>+I31-K31</f>
        <v>0</v>
      </c>
      <c r="N31" s="13"/>
      <c r="O31" s="46">
        <f>+I31/K31-1</f>
        <v>0</v>
      </c>
      <c r="P31" s="13"/>
      <c r="R31" s="39"/>
      <c r="Z31" s="40"/>
      <c r="AA31" s="41"/>
    </row>
    <row r="32" spans="1:27" ht="12" customHeight="1" x14ac:dyDescent="0.2">
      <c r="A32" s="12"/>
      <c r="B32" s="24" t="s">
        <v>43</v>
      </c>
      <c r="C32" s="43" t="s">
        <v>44</v>
      </c>
      <c r="D32" s="43"/>
      <c r="E32" s="34"/>
      <c r="F32" s="44">
        <v>0</v>
      </c>
      <c r="G32" s="44">
        <v>38.947000000000003</v>
      </c>
      <c r="H32" s="13"/>
      <c r="I32" s="45">
        <f>F32+G32</f>
        <v>38.947000000000003</v>
      </c>
      <c r="J32" s="13"/>
      <c r="K32" s="45">
        <v>38.947000000000003</v>
      </c>
      <c r="L32" s="13"/>
      <c r="M32" s="45">
        <f>+I32-K32</f>
        <v>0</v>
      </c>
      <c r="N32" s="13"/>
      <c r="O32" s="46">
        <f>+I32/K32-1</f>
        <v>0</v>
      </c>
      <c r="P32" s="13"/>
      <c r="R32" s="39"/>
      <c r="Z32" s="40"/>
      <c r="AA32" s="41"/>
    </row>
    <row r="33" spans="1:27" ht="12" customHeight="1" x14ac:dyDescent="0.2">
      <c r="A33" s="12"/>
      <c r="B33" s="28"/>
      <c r="C33" s="60"/>
      <c r="D33" s="60"/>
      <c r="E33" s="34"/>
      <c r="F33" s="61"/>
      <c r="G33" s="61"/>
      <c r="H33" s="13"/>
      <c r="I33" s="62"/>
      <c r="J33" s="13"/>
      <c r="K33" s="62"/>
      <c r="L33" s="13"/>
      <c r="M33" s="62"/>
      <c r="N33" s="13"/>
      <c r="O33" s="63"/>
      <c r="P33" s="13"/>
      <c r="Z33" s="40"/>
      <c r="AA33" s="41"/>
    </row>
    <row r="34" spans="1:27" ht="6" customHeight="1" x14ac:dyDescent="0.2">
      <c r="A34" s="12"/>
      <c r="B34" s="13"/>
      <c r="C34" s="34"/>
      <c r="D34" s="34"/>
      <c r="E34" s="34"/>
      <c r="F34" s="64"/>
      <c r="G34" s="65"/>
      <c r="H34" s="13"/>
      <c r="I34" s="66"/>
      <c r="J34" s="13"/>
      <c r="K34" s="66"/>
      <c r="L34" s="13"/>
      <c r="M34" s="66"/>
      <c r="N34" s="13"/>
      <c r="O34" s="67"/>
      <c r="P34" s="13"/>
      <c r="R34" s="39"/>
      <c r="Z34" s="4"/>
    </row>
    <row r="35" spans="1:27" x14ac:dyDescent="0.2">
      <c r="A35" s="12"/>
      <c r="B35" s="68" t="s">
        <v>45</v>
      </c>
      <c r="C35" s="33"/>
      <c r="D35" s="33"/>
      <c r="E35" s="34"/>
      <c r="F35" s="36"/>
      <c r="G35" s="36"/>
      <c r="H35" s="13"/>
      <c r="I35" s="37"/>
      <c r="J35" s="13"/>
      <c r="K35" s="37"/>
      <c r="L35" s="13"/>
      <c r="M35" s="37"/>
      <c r="N35" s="13"/>
      <c r="O35" s="38"/>
      <c r="P35" s="13"/>
      <c r="R35" s="39"/>
      <c r="Z35" s="4"/>
    </row>
    <row r="36" spans="1:27" x14ac:dyDescent="0.2">
      <c r="A36" s="12"/>
      <c r="B36" s="24" t="s">
        <v>46</v>
      </c>
      <c r="C36" s="43" t="s">
        <v>47</v>
      </c>
      <c r="D36" s="43"/>
      <c r="E36" s="34"/>
      <c r="F36" s="44">
        <f>+F19</f>
        <v>22.361000000000004</v>
      </c>
      <c r="G36" s="44">
        <v>45.593000000000004</v>
      </c>
      <c r="H36" s="13"/>
      <c r="I36" s="45">
        <f>F36+G36</f>
        <v>67.954000000000008</v>
      </c>
      <c r="J36" s="13"/>
      <c r="K36" s="45">
        <v>71.467000000000013</v>
      </c>
      <c r="L36" s="13"/>
      <c r="M36" s="45">
        <f>+I36-K36</f>
        <v>-3.5130000000000052</v>
      </c>
      <c r="N36" s="13"/>
      <c r="O36" s="46">
        <f>+I36/K36-1</f>
        <v>-4.9155554311780314E-2</v>
      </c>
      <c r="P36" s="13"/>
      <c r="R36" s="39"/>
      <c r="Z36" s="4"/>
      <c r="AA36" s="41"/>
    </row>
    <row r="37" spans="1:27" x14ac:dyDescent="0.2">
      <c r="A37" s="12"/>
      <c r="B37" s="24"/>
      <c r="C37" s="43" t="s">
        <v>48</v>
      </c>
      <c r="D37" s="43"/>
      <c r="E37" s="34"/>
      <c r="F37" s="44">
        <v>0</v>
      </c>
      <c r="G37" s="44">
        <v>45.593000000000004</v>
      </c>
      <c r="H37" s="13"/>
      <c r="I37" s="45">
        <f>F37+G37</f>
        <v>45.593000000000004</v>
      </c>
      <c r="J37" s="13"/>
      <c r="K37" s="45">
        <v>45.593000000000004</v>
      </c>
      <c r="L37" s="13"/>
      <c r="M37" s="45">
        <f>+I37-K37</f>
        <v>0</v>
      </c>
      <c r="N37" s="13"/>
      <c r="O37" s="46">
        <f>+I37/K37-1</f>
        <v>0</v>
      </c>
      <c r="P37" s="13"/>
      <c r="R37" s="39"/>
      <c r="Z37" s="4"/>
      <c r="AA37" s="41"/>
    </row>
    <row r="38" spans="1:27" ht="6.75" customHeight="1" x14ac:dyDescent="0.2">
      <c r="A38" s="12"/>
      <c r="B38" s="69"/>
      <c r="C38" s="60"/>
      <c r="D38" s="60"/>
      <c r="E38" s="34"/>
      <c r="F38" s="61"/>
      <c r="G38" s="61"/>
      <c r="H38" s="13"/>
      <c r="I38" s="62"/>
      <c r="J38" s="13"/>
      <c r="K38" s="62"/>
      <c r="L38" s="13"/>
      <c r="M38" s="62"/>
      <c r="N38" s="13"/>
      <c r="O38" s="63"/>
      <c r="P38" s="13"/>
      <c r="R38" s="39"/>
      <c r="Z38" s="4"/>
    </row>
    <row r="39" spans="1:27" ht="5.25" customHeight="1" x14ac:dyDescent="0.2">
      <c r="A39" s="72"/>
      <c r="B39" s="73"/>
      <c r="C39" s="73"/>
      <c r="D39" s="73"/>
      <c r="E39" s="73"/>
      <c r="F39" s="74"/>
      <c r="G39" s="73"/>
      <c r="H39" s="73"/>
      <c r="I39" s="75"/>
      <c r="J39" s="73"/>
      <c r="K39" s="75"/>
      <c r="L39" s="73"/>
      <c r="M39" s="73"/>
      <c r="N39" s="73"/>
      <c r="O39" s="73"/>
      <c r="P39" s="73"/>
      <c r="Z39" s="4"/>
    </row>
    <row r="40" spans="1:27" x14ac:dyDescent="0.2">
      <c r="A40" s="4" t="s">
        <v>49</v>
      </c>
      <c r="B40" s="4"/>
      <c r="C40" s="7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39"/>
    </row>
    <row r="41" spans="1:27" x14ac:dyDescent="0.2">
      <c r="A41" s="77"/>
      <c r="B41" s="78"/>
      <c r="C41" s="79"/>
      <c r="D41" s="79"/>
      <c r="E41" s="79"/>
      <c r="F41" s="79"/>
      <c r="G41" s="7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W41" s="39"/>
    </row>
    <row r="42" spans="1:27" x14ac:dyDescent="0.2">
      <c r="A42" s="77"/>
      <c r="H42" s="4"/>
      <c r="I42" s="4"/>
      <c r="J42" s="4"/>
      <c r="K42" s="4"/>
      <c r="L42" s="4"/>
      <c r="M42" s="4"/>
      <c r="N42" s="4"/>
      <c r="O42" s="4"/>
      <c r="Q42" s="4"/>
      <c r="R42" s="4"/>
      <c r="S42" s="4"/>
      <c r="T42" s="4"/>
      <c r="U42" s="4"/>
      <c r="W42" s="39"/>
    </row>
    <row r="43" spans="1:27" x14ac:dyDescent="0.2">
      <c r="A43" s="77" t="s">
        <v>50</v>
      </c>
      <c r="B43" s="78"/>
      <c r="C43" s="78"/>
      <c r="D43" s="78"/>
      <c r="E43" s="78"/>
      <c r="F43" s="78"/>
      <c r="G43" s="78"/>
      <c r="H43" s="4"/>
      <c r="I43" s="4"/>
      <c r="J43" s="4"/>
      <c r="K43" s="4"/>
      <c r="L43" s="4"/>
      <c r="M43" s="4"/>
      <c r="N43" s="4"/>
      <c r="O43" s="4"/>
      <c r="Q43" s="4"/>
      <c r="R43" s="4"/>
      <c r="S43" s="4"/>
      <c r="W43" s="39"/>
    </row>
    <row r="44" spans="1:27" x14ac:dyDescent="0.2">
      <c r="A44" s="77" t="s">
        <v>51</v>
      </c>
      <c r="H44" s="4"/>
      <c r="I44" s="4"/>
      <c r="J44" s="4"/>
      <c r="K44" s="4"/>
      <c r="L44" s="4"/>
      <c r="M44" s="4"/>
      <c r="N44" s="4"/>
      <c r="O44" s="4"/>
      <c r="Q44" s="4"/>
      <c r="R44" s="4"/>
      <c r="S44" s="4"/>
      <c r="W44" s="39"/>
    </row>
    <row r="45" spans="1:27" x14ac:dyDescent="0.2">
      <c r="A45" s="77" t="s">
        <v>52</v>
      </c>
      <c r="H45" s="4"/>
      <c r="I45" s="4"/>
      <c r="J45" s="4"/>
      <c r="K45" s="4"/>
      <c r="L45" s="4"/>
      <c r="M45" s="4"/>
      <c r="N45" s="4"/>
      <c r="O45" s="4"/>
      <c r="Q45" s="4"/>
      <c r="R45" s="4"/>
      <c r="S45" s="4"/>
      <c r="W45" s="39"/>
    </row>
    <row r="46" spans="1:27" x14ac:dyDescent="0.2">
      <c r="A46" s="77" t="s">
        <v>53</v>
      </c>
      <c r="H46" s="4"/>
      <c r="I46" s="4"/>
      <c r="J46" s="4"/>
      <c r="K46" s="4"/>
      <c r="L46" s="4"/>
      <c r="M46" s="4"/>
      <c r="N46" s="4"/>
      <c r="O46" s="4"/>
      <c r="Q46" s="4"/>
      <c r="R46" s="4"/>
      <c r="S46" s="4"/>
      <c r="W46" s="39"/>
    </row>
    <row r="47" spans="1:27" x14ac:dyDescent="0.2">
      <c r="A47" s="80" t="s">
        <v>54</v>
      </c>
      <c r="H47" s="4"/>
      <c r="I47" s="4"/>
      <c r="J47" s="4"/>
      <c r="K47" s="4"/>
      <c r="L47" s="4"/>
      <c r="M47" s="4"/>
      <c r="N47" s="4"/>
      <c r="O47" s="4"/>
      <c r="Q47" s="4"/>
      <c r="R47" s="4"/>
      <c r="S47" s="4"/>
    </row>
    <row r="48" spans="1:27" x14ac:dyDescent="0.2">
      <c r="A48" s="77" t="s">
        <v>55</v>
      </c>
      <c r="H48" s="4"/>
      <c r="I48" s="4"/>
      <c r="J48" s="4"/>
      <c r="K48" s="4"/>
      <c r="L48" s="4"/>
      <c r="M48" s="4"/>
      <c r="N48" s="4"/>
      <c r="O48" s="4"/>
      <c r="Q48" s="4"/>
      <c r="R48" s="4"/>
      <c r="S48" s="4"/>
    </row>
    <row r="49" spans="1:19" x14ac:dyDescent="0.2">
      <c r="A49" s="77" t="s">
        <v>56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">
      <c r="A50" s="77" t="s">
        <v>57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">
      <c r="A51" s="77" t="s">
        <v>58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">
      <c r="A52" s="77" t="s">
        <v>59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">
      <c r="A53" s="77" t="s">
        <v>60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">
      <c r="A54" s="113"/>
      <c r="B54" s="113"/>
      <c r="C54" s="113"/>
      <c r="D54" s="113"/>
      <c r="E54" s="113"/>
      <c r="F54" s="113"/>
      <c r="G54" s="113"/>
    </row>
  </sheetData>
  <mergeCells count="1">
    <mergeCell ref="A54:G54"/>
  </mergeCells>
  <printOptions horizontalCentered="1" verticalCentered="1"/>
  <pageMargins left="0" right="0" top="0" bottom="0" header="0.5" footer="0.5"/>
  <pageSetup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521B-1A4B-4D16-95AD-D4FAE50254CD}">
  <sheetPr>
    <pageSetUpPr fitToPage="1"/>
  </sheetPr>
  <dimension ref="A1:AA54"/>
  <sheetViews>
    <sheetView workbookViewId="0"/>
  </sheetViews>
  <sheetFormatPr defaultColWidth="9.140625" defaultRowHeight="12.75" x14ac:dyDescent="0.2"/>
  <cols>
    <col min="1" max="1" width="2" customWidth="1"/>
    <col min="2" max="2" width="24.5703125" customWidth="1"/>
    <col min="3" max="3" width="11" customWidth="1"/>
    <col min="4" max="4" width="7.5703125" customWidth="1"/>
    <col min="5" max="5" width="1" customWidth="1"/>
    <col min="6" max="6" width="11.5703125" customWidth="1"/>
    <col min="7" max="7" width="10.5703125" customWidth="1"/>
    <col min="8" max="8" width="0.5703125" customWidth="1"/>
    <col min="9" max="9" width="10" customWidth="1"/>
    <col min="10" max="10" width="1.140625" customWidth="1"/>
    <col min="11" max="11" width="10" customWidth="1"/>
    <col min="12" max="12" width="1" customWidth="1"/>
    <col min="14" max="14" width="1" customWidth="1"/>
    <col min="15" max="15" width="9.42578125" customWidth="1"/>
    <col min="16" max="16" width="0.5703125" customWidth="1"/>
    <col min="17" max="25" width="7.5703125" customWidth="1"/>
  </cols>
  <sheetData>
    <row r="1" spans="1:27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</row>
    <row r="2" spans="1:27" ht="14.2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4"/>
      <c r="S2" s="4"/>
      <c r="T2" s="4"/>
      <c r="U2" s="4"/>
      <c r="V2" s="4"/>
    </row>
    <row r="3" spans="1:27" ht="14.25" customHeight="1" x14ac:dyDescent="0.25">
      <c r="A3" s="8">
        <v>45444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11"/>
      <c r="Q3" s="4"/>
      <c r="R3" s="4"/>
      <c r="S3" s="4"/>
      <c r="T3" s="4"/>
      <c r="U3" s="4"/>
      <c r="V3" s="4"/>
    </row>
    <row r="4" spans="1:27" ht="11.25" customHeight="1" x14ac:dyDescent="0.2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4"/>
      <c r="R4" s="4"/>
      <c r="S4" s="4"/>
      <c r="T4" s="4"/>
      <c r="U4" s="4"/>
      <c r="V4" s="4"/>
    </row>
    <row r="5" spans="1:27" ht="11.25" customHeight="1" x14ac:dyDescent="0.2">
      <c r="A5" s="12"/>
      <c r="B5" s="13"/>
      <c r="C5" s="16"/>
      <c r="D5" s="17"/>
      <c r="E5" s="17"/>
      <c r="F5" s="18" t="s">
        <v>2</v>
      </c>
      <c r="G5" s="19" t="s">
        <v>3</v>
      </c>
      <c r="H5" s="17"/>
      <c r="I5" s="18" t="s">
        <v>4</v>
      </c>
      <c r="J5" s="17"/>
      <c r="K5" s="18" t="s">
        <v>4</v>
      </c>
      <c r="L5" s="17"/>
      <c r="M5" s="19" t="s">
        <v>5</v>
      </c>
      <c r="N5" s="17"/>
      <c r="O5" s="19" t="s">
        <v>6</v>
      </c>
      <c r="P5" s="17"/>
      <c r="Q5" s="4"/>
      <c r="R5" s="4"/>
      <c r="S5" s="4"/>
      <c r="T5" s="4"/>
      <c r="U5" s="4"/>
      <c r="V5" s="4"/>
    </row>
    <row r="6" spans="1:27" x14ac:dyDescent="0.2">
      <c r="A6" s="12"/>
      <c r="B6" s="20" t="s">
        <v>7</v>
      </c>
      <c r="C6" s="21" t="s">
        <v>8</v>
      </c>
      <c r="D6" s="22" t="s">
        <v>9</v>
      </c>
      <c r="E6" s="17"/>
      <c r="F6" s="23" t="s">
        <v>10</v>
      </c>
      <c r="G6" s="24" t="s">
        <v>10</v>
      </c>
      <c r="H6" s="17"/>
      <c r="I6" s="23" t="s">
        <v>11</v>
      </c>
      <c r="J6" s="17"/>
      <c r="K6" s="23" t="s">
        <v>11</v>
      </c>
      <c r="L6" s="17"/>
      <c r="M6" s="24" t="s">
        <v>12</v>
      </c>
      <c r="N6" s="17"/>
      <c r="O6" s="24" t="s">
        <v>5</v>
      </c>
      <c r="P6" s="17"/>
      <c r="Z6" s="4"/>
      <c r="AA6" s="4"/>
    </row>
    <row r="7" spans="1:27" x14ac:dyDescent="0.2">
      <c r="A7" s="12"/>
      <c r="B7" s="25" t="s">
        <v>13</v>
      </c>
      <c r="C7" s="26" t="s">
        <v>10</v>
      </c>
      <c r="D7" s="27" t="s">
        <v>14</v>
      </c>
      <c r="E7" s="17"/>
      <c r="F7" s="28" t="s">
        <v>15</v>
      </c>
      <c r="G7" s="28" t="s">
        <v>15</v>
      </c>
      <c r="H7" s="17"/>
      <c r="I7" s="29">
        <v>45444</v>
      </c>
      <c r="J7" s="17"/>
      <c r="K7" s="29">
        <v>45413</v>
      </c>
      <c r="L7" s="17"/>
      <c r="M7" s="28" t="s">
        <v>15</v>
      </c>
      <c r="N7" s="17"/>
      <c r="O7" s="28" t="s">
        <v>16</v>
      </c>
      <c r="P7" s="17"/>
    </row>
    <row r="8" spans="1:27" ht="6" customHeight="1" x14ac:dyDescent="0.2">
      <c r="A8" s="12"/>
      <c r="B8" s="17"/>
      <c r="C8" s="17"/>
      <c r="D8" s="17"/>
      <c r="E8" s="17"/>
      <c r="F8" s="30"/>
      <c r="G8" s="17"/>
      <c r="H8" s="17"/>
      <c r="I8" s="31"/>
      <c r="J8" s="17"/>
      <c r="K8" s="31"/>
      <c r="L8" s="17"/>
      <c r="M8" s="17"/>
      <c r="N8" s="17"/>
      <c r="O8" s="17"/>
      <c r="P8" s="17"/>
    </row>
    <row r="9" spans="1:27" x14ac:dyDescent="0.2">
      <c r="A9" s="12"/>
      <c r="B9" s="19" t="s">
        <v>17</v>
      </c>
      <c r="C9" s="32" t="s">
        <v>18</v>
      </c>
      <c r="D9" s="33" t="s">
        <v>19</v>
      </c>
      <c r="E9" s="34"/>
      <c r="F9" s="35">
        <v>23.913</v>
      </c>
      <c r="G9" s="36">
        <v>112.532</v>
      </c>
      <c r="H9" s="13"/>
      <c r="I9" s="37">
        <f>F9+G9</f>
        <v>136.44499999999999</v>
      </c>
      <c r="J9" s="13"/>
      <c r="K9" s="37">
        <v>134.893</v>
      </c>
      <c r="L9" s="13"/>
      <c r="M9" s="37">
        <f>+I9-K9</f>
        <v>1.5519999999999925</v>
      </c>
      <c r="N9" s="13"/>
      <c r="O9" s="38">
        <f>+I9/K9-1</f>
        <v>1.1505415403319619E-2</v>
      </c>
      <c r="P9" s="13"/>
      <c r="R9" s="39"/>
      <c r="Z9" s="40"/>
      <c r="AA9" s="41"/>
    </row>
    <row r="10" spans="1:27" x14ac:dyDescent="0.2">
      <c r="A10" s="12"/>
      <c r="B10" s="24" t="s">
        <v>20</v>
      </c>
      <c r="C10" s="42" t="s">
        <v>18</v>
      </c>
      <c r="D10" s="43" t="s">
        <v>21</v>
      </c>
      <c r="E10" s="34"/>
      <c r="F10" s="44">
        <f>+F9</f>
        <v>23.913</v>
      </c>
      <c r="G10" s="44">
        <v>65.998000000000005</v>
      </c>
      <c r="H10" s="13"/>
      <c r="I10" s="45">
        <f>F10+G10</f>
        <v>89.911000000000001</v>
      </c>
      <c r="J10" s="13"/>
      <c r="K10" s="45">
        <v>88.359000000000009</v>
      </c>
      <c r="L10" s="13"/>
      <c r="M10" s="45">
        <f>+I10-K10</f>
        <v>1.5519999999999925</v>
      </c>
      <c r="N10" s="13"/>
      <c r="O10" s="46">
        <f>+I10/K10-1</f>
        <v>1.7564707613259456E-2</v>
      </c>
      <c r="P10" s="13"/>
      <c r="R10" s="39"/>
      <c r="Z10" s="40"/>
      <c r="AA10" s="41"/>
    </row>
    <row r="11" spans="1:27" x14ac:dyDescent="0.2">
      <c r="A11" s="12"/>
      <c r="B11" s="24" t="s">
        <v>22</v>
      </c>
      <c r="C11" s="43" t="s">
        <v>18</v>
      </c>
      <c r="D11" s="43" t="s">
        <v>23</v>
      </c>
      <c r="E11" s="34"/>
      <c r="F11" s="44">
        <f>+F9</f>
        <v>23.913</v>
      </c>
      <c r="G11" s="44">
        <v>34.796999999999997</v>
      </c>
      <c r="H11" s="13"/>
      <c r="I11" s="45">
        <f>F11+G11</f>
        <v>58.709999999999994</v>
      </c>
      <c r="J11" s="13"/>
      <c r="K11" s="45">
        <v>57.158000000000001</v>
      </c>
      <c r="L11" s="13"/>
      <c r="M11" s="45">
        <f>+I11-K11</f>
        <v>1.5519999999999925</v>
      </c>
      <c r="N11" s="13"/>
      <c r="O11" s="46">
        <f>+I11/K11-1</f>
        <v>2.7152804506805461E-2</v>
      </c>
      <c r="P11" s="13"/>
      <c r="R11" s="39"/>
      <c r="Z11" s="40"/>
      <c r="AA11" s="41"/>
    </row>
    <row r="12" spans="1:27" x14ac:dyDescent="0.2">
      <c r="A12" s="12"/>
      <c r="B12" s="24" t="s">
        <v>24</v>
      </c>
      <c r="C12" s="43"/>
      <c r="D12" s="43"/>
      <c r="E12" s="34"/>
      <c r="F12" s="44"/>
      <c r="G12" s="44"/>
      <c r="H12" s="13"/>
      <c r="I12" s="45"/>
      <c r="J12" s="13"/>
      <c r="K12" s="45"/>
      <c r="L12" s="13"/>
      <c r="M12" s="45"/>
      <c r="N12" s="13"/>
      <c r="O12" s="46"/>
      <c r="P12" s="13"/>
      <c r="R12" s="39"/>
      <c r="Z12" s="40"/>
      <c r="AA12" s="41"/>
    </row>
    <row r="13" spans="1:27" ht="8.25" customHeight="1" x14ac:dyDescent="0.2">
      <c r="A13" s="12"/>
      <c r="B13" s="24"/>
      <c r="C13" s="43"/>
      <c r="D13" s="43"/>
      <c r="E13" s="34"/>
      <c r="F13" s="44"/>
      <c r="G13" s="44"/>
      <c r="H13" s="13"/>
      <c r="I13" s="45"/>
      <c r="J13" s="13"/>
      <c r="K13" s="45"/>
      <c r="L13" s="13"/>
      <c r="M13" s="45"/>
      <c r="N13" s="13"/>
      <c r="O13" s="46"/>
      <c r="P13" s="13"/>
      <c r="R13" s="39"/>
      <c r="Z13" s="40"/>
      <c r="AA13" s="41"/>
    </row>
    <row r="14" spans="1:27" x14ac:dyDescent="0.2">
      <c r="A14" s="12"/>
      <c r="B14" s="24" t="s">
        <v>25</v>
      </c>
      <c r="C14" s="42" t="s">
        <v>26</v>
      </c>
      <c r="D14" s="43" t="s">
        <v>19</v>
      </c>
      <c r="E14" s="34"/>
      <c r="F14" s="44">
        <v>0</v>
      </c>
      <c r="G14" s="44">
        <v>112.532</v>
      </c>
      <c r="H14" s="13"/>
      <c r="I14" s="45">
        <f>F14+G14</f>
        <v>112.532</v>
      </c>
      <c r="J14" s="13"/>
      <c r="K14" s="45">
        <v>112.532</v>
      </c>
      <c r="L14" s="13"/>
      <c r="M14" s="45">
        <f>+I14-K14</f>
        <v>0</v>
      </c>
      <c r="N14" s="13"/>
      <c r="O14" s="46">
        <f>+I14/K14-1</f>
        <v>0</v>
      </c>
      <c r="P14" s="13"/>
      <c r="R14" s="39"/>
      <c r="Z14" s="40"/>
      <c r="AA14" s="41"/>
    </row>
    <row r="15" spans="1:27" x14ac:dyDescent="0.2">
      <c r="A15" s="12"/>
      <c r="B15" s="24" t="s">
        <v>27</v>
      </c>
      <c r="C15" s="42" t="s">
        <v>26</v>
      </c>
      <c r="D15" s="43" t="s">
        <v>21</v>
      </c>
      <c r="E15" s="34"/>
      <c r="F15" s="44">
        <v>0</v>
      </c>
      <c r="G15" s="44">
        <v>65.998000000000005</v>
      </c>
      <c r="H15" s="13"/>
      <c r="I15" s="45">
        <f>F15+G15</f>
        <v>65.998000000000005</v>
      </c>
      <c r="J15" s="13"/>
      <c r="K15" s="45">
        <v>65.998000000000005</v>
      </c>
      <c r="L15" s="13"/>
      <c r="M15" s="45">
        <f>+I15-K15</f>
        <v>0</v>
      </c>
      <c r="N15" s="13"/>
      <c r="O15" s="46">
        <f>+I15/K15-1</f>
        <v>0</v>
      </c>
      <c r="P15" s="13"/>
      <c r="R15" s="39"/>
      <c r="Z15" s="40"/>
      <c r="AA15" s="41"/>
    </row>
    <row r="16" spans="1:27" x14ac:dyDescent="0.2">
      <c r="A16" s="12"/>
      <c r="B16" s="24" t="s">
        <v>28</v>
      </c>
      <c r="C16" s="47" t="s">
        <v>26</v>
      </c>
      <c r="D16" s="43" t="s">
        <v>23</v>
      </c>
      <c r="E16" s="34"/>
      <c r="F16" s="44">
        <v>0</v>
      </c>
      <c r="G16" s="44">
        <v>34.796999999999997</v>
      </c>
      <c r="H16" s="13"/>
      <c r="I16" s="45">
        <f>F16+G16</f>
        <v>34.796999999999997</v>
      </c>
      <c r="J16" s="13"/>
      <c r="K16" s="45">
        <v>34.796999999999997</v>
      </c>
      <c r="L16" s="13"/>
      <c r="M16" s="45">
        <f>+I16-K16</f>
        <v>0</v>
      </c>
      <c r="N16" s="13"/>
      <c r="O16" s="46">
        <f>+I16/K16-1</f>
        <v>0</v>
      </c>
      <c r="P16" s="13"/>
      <c r="R16" s="39"/>
      <c r="Z16" s="40"/>
      <c r="AA16" s="41"/>
    </row>
    <row r="17" spans="1:27" ht="4.5" hidden="1" customHeight="1" x14ac:dyDescent="0.2">
      <c r="A17" s="12"/>
      <c r="B17" s="48"/>
      <c r="C17" s="49"/>
      <c r="D17" s="50"/>
      <c r="E17" s="34"/>
      <c r="F17" s="51"/>
      <c r="G17" s="51"/>
      <c r="H17" s="13"/>
      <c r="I17" s="40"/>
      <c r="J17" s="13"/>
      <c r="K17" s="40"/>
      <c r="L17" s="13"/>
      <c r="M17" s="40"/>
      <c r="N17" s="13"/>
      <c r="O17" s="52"/>
      <c r="P17" s="13"/>
      <c r="R17" s="39"/>
      <c r="Z17" s="40"/>
      <c r="AA17" s="41"/>
    </row>
    <row r="18" spans="1:27" ht="6" customHeight="1" x14ac:dyDescent="0.2">
      <c r="A18" s="12"/>
      <c r="B18" s="53"/>
      <c r="C18" s="54"/>
      <c r="D18" s="55"/>
      <c r="E18" s="34"/>
      <c r="F18" s="56"/>
      <c r="G18" s="57"/>
      <c r="H18" s="13"/>
      <c r="I18" s="58"/>
      <c r="J18" s="13"/>
      <c r="K18" s="58"/>
      <c r="L18" s="13"/>
      <c r="M18" s="58"/>
      <c r="N18" s="13"/>
      <c r="O18" s="59"/>
      <c r="P18" s="13"/>
      <c r="R18" s="39"/>
      <c r="Z18" s="4"/>
    </row>
    <row r="19" spans="1:27" x14ac:dyDescent="0.2">
      <c r="A19" s="12"/>
      <c r="B19" s="19" t="s">
        <v>29</v>
      </c>
      <c r="C19" s="33" t="s">
        <v>30</v>
      </c>
      <c r="D19" s="33"/>
      <c r="E19" s="34"/>
      <c r="F19" s="36">
        <f>+F9</f>
        <v>23.913</v>
      </c>
      <c r="G19" s="36">
        <v>31.135999999999999</v>
      </c>
      <c r="H19" s="13"/>
      <c r="I19" s="37">
        <f>F19+G19</f>
        <v>55.048999999999999</v>
      </c>
      <c r="J19" s="13"/>
      <c r="K19" s="37">
        <v>53.497</v>
      </c>
      <c r="L19" s="13"/>
      <c r="M19" s="37">
        <f>+I19-K19</f>
        <v>1.5519999999999996</v>
      </c>
      <c r="N19" s="13"/>
      <c r="O19" s="38">
        <f>+I19/K19-1</f>
        <v>2.9010972577901528E-2</v>
      </c>
      <c r="P19" s="13"/>
      <c r="R19" s="39"/>
      <c r="Z19" s="40"/>
      <c r="AA19" s="41"/>
    </row>
    <row r="20" spans="1:27" x14ac:dyDescent="0.2">
      <c r="A20" s="12"/>
      <c r="B20" s="24" t="s">
        <v>31</v>
      </c>
      <c r="C20" s="43"/>
      <c r="D20" s="43"/>
      <c r="E20" s="34"/>
      <c r="F20" s="44"/>
      <c r="G20" s="44"/>
      <c r="H20" s="13"/>
      <c r="I20" s="45"/>
      <c r="J20" s="13"/>
      <c r="K20" s="45"/>
      <c r="L20" s="13"/>
      <c r="M20" s="45"/>
      <c r="N20" s="13"/>
      <c r="O20" s="46"/>
      <c r="P20" s="13"/>
      <c r="R20" s="39"/>
      <c r="Z20" s="40"/>
      <c r="AA20" s="41"/>
    </row>
    <row r="21" spans="1:27" ht="8.25" customHeight="1" x14ac:dyDescent="0.2">
      <c r="A21" s="12"/>
      <c r="B21" s="24"/>
      <c r="C21" s="43"/>
      <c r="D21" s="43"/>
      <c r="E21" s="34"/>
      <c r="F21" s="44"/>
      <c r="G21" s="44"/>
      <c r="H21" s="13"/>
      <c r="I21" s="45"/>
      <c r="J21" s="13"/>
      <c r="K21" s="45"/>
      <c r="L21" s="13"/>
      <c r="M21" s="45"/>
      <c r="N21" s="13"/>
      <c r="O21" s="46"/>
      <c r="P21" s="13"/>
      <c r="R21" s="39"/>
      <c r="Z21" s="40"/>
      <c r="AA21" s="41"/>
    </row>
    <row r="22" spans="1:27" x14ac:dyDescent="0.2">
      <c r="A22" s="12"/>
      <c r="B22" s="24" t="s">
        <v>32</v>
      </c>
      <c r="C22" s="43" t="s">
        <v>33</v>
      </c>
      <c r="D22" s="43"/>
      <c r="E22" s="34"/>
      <c r="F22" s="44">
        <v>0</v>
      </c>
      <c r="G22" s="44">
        <v>31.135999999999999</v>
      </c>
      <c r="H22" s="13"/>
      <c r="I22" s="45">
        <f>F22+G22</f>
        <v>31.135999999999999</v>
      </c>
      <c r="J22" s="13"/>
      <c r="K22" s="45">
        <v>31.135999999999999</v>
      </c>
      <c r="L22" s="13"/>
      <c r="M22" s="45">
        <f>+I22-K22</f>
        <v>0</v>
      </c>
      <c r="N22" s="13"/>
      <c r="O22" s="46">
        <f>+I22/K22-1</f>
        <v>0</v>
      </c>
      <c r="P22" s="13"/>
      <c r="R22" s="39"/>
      <c r="Z22" s="40"/>
      <c r="AA22" s="41"/>
    </row>
    <row r="23" spans="1:27" x14ac:dyDescent="0.2">
      <c r="A23" s="12"/>
      <c r="B23" s="28" t="s">
        <v>34</v>
      </c>
      <c r="C23" s="60"/>
      <c r="D23" s="60"/>
      <c r="E23" s="34"/>
      <c r="F23" s="61"/>
      <c r="G23" s="61"/>
      <c r="H23" s="13"/>
      <c r="I23" s="62"/>
      <c r="J23" s="13"/>
      <c r="K23" s="62"/>
      <c r="L23" s="13"/>
      <c r="M23" s="62"/>
      <c r="N23" s="13"/>
      <c r="O23" s="63"/>
      <c r="P23" s="13"/>
      <c r="R23" s="39"/>
      <c r="Z23" s="40"/>
      <c r="AA23" s="41"/>
    </row>
    <row r="24" spans="1:27" ht="6" customHeight="1" x14ac:dyDescent="0.2">
      <c r="A24" s="12"/>
      <c r="B24" s="13"/>
      <c r="C24" s="34"/>
      <c r="D24" s="34"/>
      <c r="E24" s="34"/>
      <c r="F24" s="64"/>
      <c r="G24" s="65"/>
      <c r="H24" s="13"/>
      <c r="I24" s="66"/>
      <c r="J24" s="13"/>
      <c r="K24" s="66"/>
      <c r="L24" s="13"/>
      <c r="M24" s="66"/>
      <c r="N24" s="13"/>
      <c r="O24" s="67"/>
      <c r="P24" s="13"/>
      <c r="R24" s="39"/>
      <c r="Z24" s="4"/>
    </row>
    <row r="25" spans="1:27" x14ac:dyDescent="0.2">
      <c r="A25" s="12"/>
      <c r="B25" s="68" t="s">
        <v>35</v>
      </c>
      <c r="C25" s="33"/>
      <c r="D25" s="33"/>
      <c r="E25" s="34"/>
      <c r="F25" s="36"/>
      <c r="G25" s="36"/>
      <c r="H25" s="13"/>
      <c r="I25" s="37"/>
      <c r="J25" s="13"/>
      <c r="K25" s="37"/>
      <c r="L25" s="13"/>
      <c r="M25" s="37"/>
      <c r="N25" s="13"/>
      <c r="O25" s="38"/>
      <c r="P25" s="13"/>
      <c r="R25" s="39"/>
      <c r="Z25" s="4"/>
    </row>
    <row r="26" spans="1:27" x14ac:dyDescent="0.2">
      <c r="A26" s="12"/>
      <c r="B26" s="24" t="s">
        <v>36</v>
      </c>
      <c r="C26" s="43" t="s">
        <v>37</v>
      </c>
      <c r="D26" s="43"/>
      <c r="E26" s="34"/>
      <c r="F26" s="44">
        <f>+F9</f>
        <v>23.913</v>
      </c>
      <c r="G26" s="44">
        <v>28.21</v>
      </c>
      <c r="H26" s="13"/>
      <c r="I26" s="45">
        <f>F26+G26</f>
        <v>52.123000000000005</v>
      </c>
      <c r="J26" s="13"/>
      <c r="K26" s="45">
        <v>50.571000000000005</v>
      </c>
      <c r="L26" s="13"/>
      <c r="M26" s="45">
        <f>+I26-K26</f>
        <v>1.5519999999999996</v>
      </c>
      <c r="N26" s="13"/>
      <c r="O26" s="46">
        <f>+I26/K26-1</f>
        <v>3.0689525617448643E-2</v>
      </c>
      <c r="P26" s="13"/>
      <c r="R26" s="39"/>
      <c r="Z26" s="4"/>
      <c r="AA26" s="41"/>
    </row>
    <row r="27" spans="1:27" x14ac:dyDescent="0.2">
      <c r="A27" s="12"/>
      <c r="B27" s="24" t="s">
        <v>38</v>
      </c>
      <c r="C27" s="43" t="s">
        <v>39</v>
      </c>
      <c r="D27" s="43"/>
      <c r="E27" s="34"/>
      <c r="F27" s="44">
        <v>0</v>
      </c>
      <c r="G27" s="44">
        <v>28.21</v>
      </c>
      <c r="H27" s="13"/>
      <c r="I27" s="45">
        <f>F27+G27</f>
        <v>28.21</v>
      </c>
      <c r="J27" s="13"/>
      <c r="K27" s="45">
        <v>28.21</v>
      </c>
      <c r="L27" s="13"/>
      <c r="M27" s="45">
        <f>+I27-K27</f>
        <v>0</v>
      </c>
      <c r="N27" s="13"/>
      <c r="O27" s="46">
        <f>+I27/K27-1</f>
        <v>0</v>
      </c>
      <c r="P27" s="13"/>
      <c r="R27" s="39"/>
      <c r="Z27" s="4"/>
      <c r="AA27" s="41"/>
    </row>
    <row r="28" spans="1:27" ht="6.75" customHeight="1" x14ac:dyDescent="0.2">
      <c r="A28" s="12"/>
      <c r="B28" s="69"/>
      <c r="C28" s="60"/>
      <c r="D28" s="60"/>
      <c r="E28" s="34"/>
      <c r="F28" s="61"/>
      <c r="G28" s="61"/>
      <c r="H28" s="13"/>
      <c r="I28" s="62"/>
      <c r="J28" s="13"/>
      <c r="K28" s="62"/>
      <c r="L28" s="13"/>
      <c r="M28" s="62"/>
      <c r="N28" s="13"/>
      <c r="O28" s="63"/>
      <c r="P28" s="13"/>
      <c r="R28" s="39"/>
      <c r="Z28" s="4"/>
    </row>
    <row r="29" spans="1:27" ht="3.75" customHeight="1" x14ac:dyDescent="0.2">
      <c r="A29" s="12"/>
      <c r="B29" s="17"/>
      <c r="C29" s="17"/>
      <c r="D29" s="17"/>
      <c r="E29" s="17"/>
      <c r="F29" s="70"/>
      <c r="G29" s="71"/>
      <c r="H29" s="17"/>
      <c r="I29" s="31"/>
      <c r="J29" s="17"/>
      <c r="K29" s="31"/>
      <c r="L29" s="17"/>
      <c r="M29" s="17"/>
      <c r="N29" s="17"/>
      <c r="O29" s="17"/>
      <c r="P29" s="17"/>
      <c r="R29" s="39"/>
      <c r="Z29" s="4"/>
    </row>
    <row r="30" spans="1:27" ht="12" customHeight="1" x14ac:dyDescent="0.2">
      <c r="A30" s="12"/>
      <c r="B30" s="19"/>
      <c r="C30" s="33" t="s">
        <v>40</v>
      </c>
      <c r="D30" s="33"/>
      <c r="E30" s="34"/>
      <c r="F30" s="36">
        <f>F9</f>
        <v>23.913</v>
      </c>
      <c r="G30" s="36">
        <v>38.947000000000003</v>
      </c>
      <c r="H30" s="13"/>
      <c r="I30" s="37">
        <f>F30+G30</f>
        <v>62.86</v>
      </c>
      <c r="J30" s="13"/>
      <c r="K30" s="37">
        <v>64.820999999999998</v>
      </c>
      <c r="L30" s="13"/>
      <c r="M30" s="37">
        <f>+I30-K30</f>
        <v>-1.9609999999999985</v>
      </c>
      <c r="N30" s="13"/>
      <c r="O30" s="38">
        <f>+I30/K30-1</f>
        <v>-3.0252541614600226E-2</v>
      </c>
      <c r="P30" s="13"/>
      <c r="R30" s="39"/>
      <c r="Z30" s="40"/>
      <c r="AA30" s="41"/>
    </row>
    <row r="31" spans="1:27" ht="12" customHeight="1" x14ac:dyDescent="0.2">
      <c r="A31" s="12"/>
      <c r="B31" s="24" t="s">
        <v>41</v>
      </c>
      <c r="C31" s="43" t="s">
        <v>42</v>
      </c>
      <c r="D31" s="43"/>
      <c r="E31" s="34"/>
      <c r="F31" s="44">
        <f>F9</f>
        <v>23.913</v>
      </c>
      <c r="G31" s="44">
        <v>104.87</v>
      </c>
      <c r="H31" s="13"/>
      <c r="I31" s="45">
        <f>F31+G31</f>
        <v>128.78300000000002</v>
      </c>
      <c r="J31" s="13"/>
      <c r="K31" s="45">
        <v>130.744</v>
      </c>
      <c r="L31" s="13"/>
      <c r="M31" s="45">
        <f>+I31-K31</f>
        <v>-1.9609999999999843</v>
      </c>
      <c r="N31" s="13"/>
      <c r="O31" s="46">
        <f>+I31/K31-1</f>
        <v>-1.4998776234473321E-2</v>
      </c>
      <c r="P31" s="13"/>
      <c r="R31" s="39"/>
      <c r="Z31" s="40"/>
      <c r="AA31" s="41"/>
    </row>
    <row r="32" spans="1:27" ht="12" customHeight="1" x14ac:dyDescent="0.2">
      <c r="A32" s="12"/>
      <c r="B32" s="24" t="s">
        <v>43</v>
      </c>
      <c r="C32" s="43" t="s">
        <v>44</v>
      </c>
      <c r="D32" s="43"/>
      <c r="E32" s="34"/>
      <c r="F32" s="44">
        <v>0</v>
      </c>
      <c r="G32" s="44">
        <v>38.947000000000003</v>
      </c>
      <c r="H32" s="13"/>
      <c r="I32" s="45">
        <f>F32+G32</f>
        <v>38.947000000000003</v>
      </c>
      <c r="J32" s="13"/>
      <c r="K32" s="45">
        <v>38.947000000000003</v>
      </c>
      <c r="L32" s="13"/>
      <c r="M32" s="45">
        <f>+I32-K32</f>
        <v>0</v>
      </c>
      <c r="N32" s="13"/>
      <c r="O32" s="46">
        <f>+I32/K32-1</f>
        <v>0</v>
      </c>
      <c r="P32" s="13"/>
      <c r="R32" s="39"/>
      <c r="Z32" s="40"/>
      <c r="AA32" s="41"/>
    </row>
    <row r="33" spans="1:27" ht="12" customHeight="1" x14ac:dyDescent="0.2">
      <c r="A33" s="12"/>
      <c r="B33" s="28"/>
      <c r="C33" s="60"/>
      <c r="D33" s="60"/>
      <c r="E33" s="34"/>
      <c r="F33" s="61"/>
      <c r="G33" s="61"/>
      <c r="H33" s="13"/>
      <c r="I33" s="62"/>
      <c r="J33" s="13"/>
      <c r="K33" s="62"/>
      <c r="L33" s="13"/>
      <c r="M33" s="62"/>
      <c r="N33" s="13"/>
      <c r="O33" s="63"/>
      <c r="P33" s="13"/>
      <c r="Z33" s="40"/>
      <c r="AA33" s="41"/>
    </row>
    <row r="34" spans="1:27" ht="6" customHeight="1" x14ac:dyDescent="0.2">
      <c r="A34" s="12"/>
      <c r="B34" s="13"/>
      <c r="C34" s="34"/>
      <c r="D34" s="34"/>
      <c r="E34" s="34"/>
      <c r="F34" s="64"/>
      <c r="G34" s="65"/>
      <c r="H34" s="13"/>
      <c r="I34" s="66"/>
      <c r="J34" s="13"/>
      <c r="K34" s="66"/>
      <c r="L34" s="13"/>
      <c r="M34" s="66"/>
      <c r="N34" s="13"/>
      <c r="O34" s="67"/>
      <c r="P34" s="13"/>
      <c r="R34" s="39"/>
      <c r="Z34" s="4"/>
    </row>
    <row r="35" spans="1:27" x14ac:dyDescent="0.2">
      <c r="A35" s="12"/>
      <c r="B35" s="68" t="s">
        <v>45</v>
      </c>
      <c r="C35" s="33"/>
      <c r="D35" s="33"/>
      <c r="E35" s="34"/>
      <c r="F35" s="36"/>
      <c r="G35" s="36"/>
      <c r="H35" s="13"/>
      <c r="I35" s="37"/>
      <c r="J35" s="13"/>
      <c r="K35" s="37"/>
      <c r="L35" s="13"/>
      <c r="M35" s="37"/>
      <c r="N35" s="13"/>
      <c r="O35" s="38"/>
      <c r="P35" s="13"/>
      <c r="R35" s="39"/>
      <c r="Z35" s="4"/>
    </row>
    <row r="36" spans="1:27" x14ac:dyDescent="0.2">
      <c r="A36" s="12"/>
      <c r="B36" s="24" t="s">
        <v>46</v>
      </c>
      <c r="C36" s="43" t="s">
        <v>47</v>
      </c>
      <c r="D36" s="43"/>
      <c r="E36" s="34"/>
      <c r="F36" s="44">
        <f>+F19</f>
        <v>23.913</v>
      </c>
      <c r="G36" s="44">
        <v>45.593000000000004</v>
      </c>
      <c r="H36" s="13"/>
      <c r="I36" s="45">
        <f>F36+G36</f>
        <v>69.506</v>
      </c>
      <c r="J36" s="13"/>
      <c r="K36" s="45">
        <v>67.954000000000008</v>
      </c>
      <c r="L36" s="13"/>
      <c r="M36" s="45">
        <f>+I36-K36</f>
        <v>1.5519999999999925</v>
      </c>
      <c r="N36" s="13"/>
      <c r="O36" s="46">
        <f>+I36/K36-1</f>
        <v>2.2838979309532714E-2</v>
      </c>
      <c r="P36" s="13"/>
      <c r="R36" s="39"/>
      <c r="Z36" s="4"/>
      <c r="AA36" s="41"/>
    </row>
    <row r="37" spans="1:27" x14ac:dyDescent="0.2">
      <c r="A37" s="12"/>
      <c r="B37" s="24"/>
      <c r="C37" s="43" t="s">
        <v>48</v>
      </c>
      <c r="D37" s="43"/>
      <c r="E37" s="34"/>
      <c r="F37" s="44">
        <v>0</v>
      </c>
      <c r="G37" s="44">
        <v>45.593000000000004</v>
      </c>
      <c r="H37" s="13"/>
      <c r="I37" s="45">
        <f>F37+G37</f>
        <v>45.593000000000004</v>
      </c>
      <c r="J37" s="13"/>
      <c r="K37" s="45">
        <v>45.593000000000004</v>
      </c>
      <c r="L37" s="13"/>
      <c r="M37" s="45">
        <f>+I37-K37</f>
        <v>0</v>
      </c>
      <c r="N37" s="13"/>
      <c r="O37" s="46">
        <f>+I37/K37-1</f>
        <v>0</v>
      </c>
      <c r="P37" s="13"/>
      <c r="R37" s="39"/>
      <c r="Z37" s="4"/>
      <c r="AA37" s="41"/>
    </row>
    <row r="38" spans="1:27" ht="6.75" customHeight="1" x14ac:dyDescent="0.2">
      <c r="A38" s="12"/>
      <c r="B38" s="69"/>
      <c r="C38" s="60"/>
      <c r="D38" s="60"/>
      <c r="E38" s="34"/>
      <c r="F38" s="61"/>
      <c r="G38" s="61"/>
      <c r="H38" s="13"/>
      <c r="I38" s="62"/>
      <c r="J38" s="13"/>
      <c r="K38" s="62"/>
      <c r="L38" s="13"/>
      <c r="M38" s="62"/>
      <c r="N38" s="13"/>
      <c r="O38" s="63"/>
      <c r="P38" s="13"/>
      <c r="R38" s="39"/>
      <c r="Z38" s="4"/>
    </row>
    <row r="39" spans="1:27" ht="5.25" customHeight="1" x14ac:dyDescent="0.2">
      <c r="A39" s="72"/>
      <c r="B39" s="73"/>
      <c r="C39" s="73"/>
      <c r="D39" s="73"/>
      <c r="E39" s="73"/>
      <c r="F39" s="74"/>
      <c r="G39" s="73"/>
      <c r="H39" s="73"/>
      <c r="I39" s="75"/>
      <c r="J39" s="73"/>
      <c r="K39" s="75"/>
      <c r="L39" s="73"/>
      <c r="M39" s="73"/>
      <c r="N39" s="73"/>
      <c r="O39" s="73"/>
      <c r="P39" s="73"/>
      <c r="Z39" s="4"/>
    </row>
    <row r="40" spans="1:27" x14ac:dyDescent="0.2">
      <c r="A40" s="4" t="s">
        <v>49</v>
      </c>
      <c r="B40" s="4"/>
      <c r="C40" s="7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39"/>
    </row>
    <row r="41" spans="1:27" x14ac:dyDescent="0.2">
      <c r="A41" s="77"/>
      <c r="B41" s="78"/>
      <c r="C41" s="79"/>
      <c r="D41" s="79"/>
      <c r="E41" s="79"/>
      <c r="F41" s="79"/>
      <c r="G41" s="7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W41" s="39"/>
    </row>
    <row r="42" spans="1:27" x14ac:dyDescent="0.2">
      <c r="A42" s="77"/>
      <c r="H42" s="4"/>
      <c r="I42" s="4"/>
      <c r="J42" s="4"/>
      <c r="K42" s="4"/>
      <c r="L42" s="4"/>
      <c r="M42" s="4"/>
      <c r="N42" s="4"/>
      <c r="O42" s="4"/>
      <c r="Q42" s="4"/>
      <c r="R42" s="4"/>
      <c r="S42" s="4"/>
      <c r="T42" s="4"/>
      <c r="U42" s="4"/>
      <c r="W42" s="39"/>
    </row>
    <row r="43" spans="1:27" x14ac:dyDescent="0.2">
      <c r="A43" s="77" t="s">
        <v>50</v>
      </c>
      <c r="B43" s="78"/>
      <c r="C43" s="78"/>
      <c r="D43" s="78"/>
      <c r="E43" s="78"/>
      <c r="F43" s="78"/>
      <c r="G43" s="78"/>
      <c r="H43" s="4"/>
      <c r="I43" s="4"/>
      <c r="J43" s="4"/>
      <c r="K43" s="4"/>
      <c r="L43" s="4"/>
      <c r="M43" s="4"/>
      <c r="N43" s="4"/>
      <c r="O43" s="4"/>
      <c r="Q43" s="4"/>
      <c r="R43" s="4"/>
      <c r="S43" s="4"/>
      <c r="W43" s="39"/>
    </row>
    <row r="44" spans="1:27" x14ac:dyDescent="0.2">
      <c r="A44" s="77" t="s">
        <v>51</v>
      </c>
      <c r="H44" s="4"/>
      <c r="I44" s="4"/>
      <c r="J44" s="4"/>
      <c r="K44" s="4"/>
      <c r="L44" s="4"/>
      <c r="M44" s="4"/>
      <c r="N44" s="4"/>
      <c r="O44" s="4"/>
      <c r="Q44" s="4"/>
      <c r="R44" s="4"/>
      <c r="S44" s="4"/>
      <c r="W44" s="39"/>
    </row>
    <row r="45" spans="1:27" x14ac:dyDescent="0.2">
      <c r="A45" s="77" t="s">
        <v>52</v>
      </c>
      <c r="H45" s="4"/>
      <c r="I45" s="4"/>
      <c r="J45" s="4"/>
      <c r="K45" s="4"/>
      <c r="L45" s="4"/>
      <c r="M45" s="4"/>
      <c r="N45" s="4"/>
      <c r="O45" s="4"/>
      <c r="Q45" s="4"/>
      <c r="R45" s="4"/>
      <c r="S45" s="4"/>
      <c r="W45" s="39"/>
    </row>
    <row r="46" spans="1:27" x14ac:dyDescent="0.2">
      <c r="A46" s="77" t="s">
        <v>53</v>
      </c>
      <c r="H46" s="4"/>
      <c r="I46" s="4"/>
      <c r="J46" s="4"/>
      <c r="K46" s="4"/>
      <c r="L46" s="4"/>
      <c r="M46" s="4"/>
      <c r="N46" s="4"/>
      <c r="O46" s="4"/>
      <c r="Q46" s="4"/>
      <c r="R46" s="4"/>
      <c r="S46" s="4"/>
      <c r="W46" s="39"/>
    </row>
    <row r="47" spans="1:27" x14ac:dyDescent="0.2">
      <c r="A47" s="80" t="s">
        <v>54</v>
      </c>
      <c r="H47" s="4"/>
      <c r="I47" s="4"/>
      <c r="J47" s="4"/>
      <c r="K47" s="4"/>
      <c r="L47" s="4"/>
      <c r="M47" s="4"/>
      <c r="N47" s="4"/>
      <c r="O47" s="4"/>
      <c r="Q47" s="4"/>
      <c r="R47" s="4"/>
      <c r="S47" s="4"/>
    </row>
    <row r="48" spans="1:27" x14ac:dyDescent="0.2">
      <c r="A48" s="77" t="s">
        <v>55</v>
      </c>
      <c r="H48" s="4"/>
      <c r="I48" s="4"/>
      <c r="J48" s="4"/>
      <c r="K48" s="4"/>
      <c r="L48" s="4"/>
      <c r="M48" s="4"/>
      <c r="N48" s="4"/>
      <c r="O48" s="4"/>
      <c r="Q48" s="4"/>
      <c r="R48" s="4"/>
      <c r="S48" s="4"/>
    </row>
    <row r="49" spans="1:19" x14ac:dyDescent="0.2">
      <c r="A49" s="77" t="s">
        <v>56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">
      <c r="A50" s="77" t="s">
        <v>57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">
      <c r="A51" s="77" t="s">
        <v>58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">
      <c r="A52" s="77" t="s">
        <v>59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">
      <c r="A53" s="77" t="s">
        <v>60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">
      <c r="A54" s="113"/>
      <c r="B54" s="113"/>
      <c r="C54" s="113"/>
      <c r="D54" s="113"/>
      <c r="E54" s="113"/>
      <c r="F54" s="113"/>
      <c r="G54" s="113"/>
    </row>
  </sheetData>
  <mergeCells count="1">
    <mergeCell ref="A54:G54"/>
  </mergeCells>
  <printOptions horizontalCentered="1" verticalCentered="1"/>
  <pageMargins left="0" right="0" top="0" bottom="0" header="0.5" footer="0.5"/>
  <pageSetup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0B79B-3886-47F3-BF45-3309ED5EFA03}">
  <sheetPr>
    <pageSetUpPr fitToPage="1"/>
  </sheetPr>
  <dimension ref="A1:AA54"/>
  <sheetViews>
    <sheetView workbookViewId="0"/>
  </sheetViews>
  <sheetFormatPr defaultColWidth="9.140625" defaultRowHeight="12.75" x14ac:dyDescent="0.2"/>
  <cols>
    <col min="1" max="1" width="2" customWidth="1"/>
    <col min="2" max="2" width="24.5703125" customWidth="1"/>
    <col min="3" max="3" width="11" customWidth="1"/>
    <col min="4" max="4" width="7.5703125" customWidth="1"/>
    <col min="5" max="5" width="1" customWidth="1"/>
    <col min="6" max="6" width="11.5703125" customWidth="1"/>
    <col min="7" max="7" width="10.5703125" customWidth="1"/>
    <col min="8" max="8" width="0.5703125" customWidth="1"/>
    <col min="9" max="9" width="10" customWidth="1"/>
    <col min="10" max="10" width="1.140625" customWidth="1"/>
    <col min="11" max="11" width="10" customWidth="1"/>
    <col min="12" max="12" width="1" customWidth="1"/>
    <col min="14" max="14" width="1" customWidth="1"/>
    <col min="15" max="15" width="9.42578125" customWidth="1"/>
    <col min="16" max="16" width="0.5703125" customWidth="1"/>
    <col min="17" max="25" width="7.5703125" customWidth="1"/>
  </cols>
  <sheetData>
    <row r="1" spans="1:27" ht="1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</row>
    <row r="2" spans="1:27" ht="14.25" customHeigh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  <c r="R2" s="4"/>
      <c r="S2" s="4"/>
      <c r="T2" s="4"/>
      <c r="U2" s="4"/>
      <c r="V2" s="4"/>
    </row>
    <row r="3" spans="1:27" ht="14.25" customHeight="1" x14ac:dyDescent="0.25">
      <c r="A3" s="8">
        <v>45474</v>
      </c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11"/>
      <c r="Q3" s="4"/>
      <c r="R3" s="4"/>
      <c r="S3" s="4"/>
      <c r="T3" s="4"/>
      <c r="U3" s="4"/>
      <c r="V3" s="4"/>
    </row>
    <row r="4" spans="1:27" ht="11.25" customHeight="1" x14ac:dyDescent="0.2">
      <c r="A4" s="12"/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4"/>
      <c r="R4" s="4"/>
      <c r="S4" s="4"/>
      <c r="T4" s="4"/>
      <c r="U4" s="4"/>
      <c r="V4" s="4"/>
    </row>
    <row r="5" spans="1:27" ht="11.25" customHeight="1" x14ac:dyDescent="0.2">
      <c r="A5" s="12"/>
      <c r="B5" s="13"/>
      <c r="C5" s="16"/>
      <c r="D5" s="17"/>
      <c r="E5" s="17"/>
      <c r="F5" s="18" t="s">
        <v>2</v>
      </c>
      <c r="G5" s="19" t="s">
        <v>3</v>
      </c>
      <c r="H5" s="17"/>
      <c r="I5" s="18" t="s">
        <v>4</v>
      </c>
      <c r="J5" s="17"/>
      <c r="K5" s="18" t="s">
        <v>4</v>
      </c>
      <c r="L5" s="17"/>
      <c r="M5" s="19" t="s">
        <v>5</v>
      </c>
      <c r="N5" s="17"/>
      <c r="O5" s="19" t="s">
        <v>6</v>
      </c>
      <c r="P5" s="17"/>
      <c r="Q5" s="4"/>
      <c r="R5" s="4"/>
      <c r="S5" s="4"/>
      <c r="T5" s="4"/>
      <c r="U5" s="4"/>
      <c r="V5" s="4"/>
    </row>
    <row r="6" spans="1:27" x14ac:dyDescent="0.2">
      <c r="A6" s="12"/>
      <c r="B6" s="20" t="s">
        <v>7</v>
      </c>
      <c r="C6" s="21" t="s">
        <v>8</v>
      </c>
      <c r="D6" s="22" t="s">
        <v>9</v>
      </c>
      <c r="E6" s="17"/>
      <c r="F6" s="23" t="s">
        <v>10</v>
      </c>
      <c r="G6" s="24" t="s">
        <v>10</v>
      </c>
      <c r="H6" s="17"/>
      <c r="I6" s="23" t="s">
        <v>11</v>
      </c>
      <c r="J6" s="17"/>
      <c r="K6" s="23" t="s">
        <v>11</v>
      </c>
      <c r="L6" s="17"/>
      <c r="M6" s="24" t="s">
        <v>12</v>
      </c>
      <c r="N6" s="17"/>
      <c r="O6" s="24" t="s">
        <v>5</v>
      </c>
      <c r="P6" s="17"/>
      <c r="Z6" s="4"/>
      <c r="AA6" s="4"/>
    </row>
    <row r="7" spans="1:27" x14ac:dyDescent="0.2">
      <c r="A7" s="12"/>
      <c r="B7" s="25" t="s">
        <v>13</v>
      </c>
      <c r="C7" s="26" t="s">
        <v>10</v>
      </c>
      <c r="D7" s="27" t="s">
        <v>14</v>
      </c>
      <c r="E7" s="17"/>
      <c r="F7" s="28" t="s">
        <v>15</v>
      </c>
      <c r="G7" s="28" t="s">
        <v>15</v>
      </c>
      <c r="H7" s="17"/>
      <c r="I7" s="29">
        <v>45474</v>
      </c>
      <c r="J7" s="17"/>
      <c r="K7" s="29">
        <v>45444</v>
      </c>
      <c r="L7" s="17"/>
      <c r="M7" s="28" t="s">
        <v>15</v>
      </c>
      <c r="N7" s="17"/>
      <c r="O7" s="28" t="s">
        <v>16</v>
      </c>
      <c r="P7" s="17"/>
    </row>
    <row r="8" spans="1:27" ht="6" customHeight="1" x14ac:dyDescent="0.2">
      <c r="A8" s="12"/>
      <c r="B8" s="17"/>
      <c r="C8" s="17"/>
      <c r="D8" s="17"/>
      <c r="E8" s="17"/>
      <c r="F8" s="30"/>
      <c r="G8" s="17"/>
      <c r="H8" s="17"/>
      <c r="I8" s="31"/>
      <c r="J8" s="17"/>
      <c r="K8" s="31"/>
      <c r="L8" s="17"/>
      <c r="M8" s="17"/>
      <c r="N8" s="17"/>
      <c r="O8" s="17"/>
      <c r="P8" s="17"/>
    </row>
    <row r="9" spans="1:27" x14ac:dyDescent="0.2">
      <c r="A9" s="12"/>
      <c r="B9" s="19" t="s">
        <v>17</v>
      </c>
      <c r="C9" s="32" t="s">
        <v>18</v>
      </c>
      <c r="D9" s="33" t="s">
        <v>19</v>
      </c>
      <c r="E9" s="34"/>
      <c r="F9" s="35">
        <v>27.536999999999999</v>
      </c>
      <c r="G9" s="36">
        <v>113.276</v>
      </c>
      <c r="H9" s="13"/>
      <c r="I9" s="37">
        <f>F9+G9</f>
        <v>140.81299999999999</v>
      </c>
      <c r="J9" s="13"/>
      <c r="K9" s="37">
        <v>136.44499999999999</v>
      </c>
      <c r="L9" s="13"/>
      <c r="M9" s="37">
        <f>+I9-K9</f>
        <v>4.367999999999995</v>
      </c>
      <c r="N9" s="13"/>
      <c r="O9" s="38">
        <f>+I9/K9-1</f>
        <v>3.2012898970281034E-2</v>
      </c>
      <c r="P9" s="13"/>
      <c r="R9" s="39"/>
      <c r="Z9" s="40"/>
      <c r="AA9" s="41"/>
    </row>
    <row r="10" spans="1:27" x14ac:dyDescent="0.2">
      <c r="A10" s="12"/>
      <c r="B10" s="24" t="s">
        <v>20</v>
      </c>
      <c r="C10" s="42" t="s">
        <v>18</v>
      </c>
      <c r="D10" s="43" t="s">
        <v>21</v>
      </c>
      <c r="E10" s="34"/>
      <c r="F10" s="44">
        <f>+F9</f>
        <v>27.536999999999999</v>
      </c>
      <c r="G10" s="44">
        <v>66.741</v>
      </c>
      <c r="H10" s="13"/>
      <c r="I10" s="45">
        <f>F10+G10</f>
        <v>94.277999999999992</v>
      </c>
      <c r="J10" s="13"/>
      <c r="K10" s="45">
        <v>89.911000000000001</v>
      </c>
      <c r="L10" s="13"/>
      <c r="M10" s="45">
        <f>+I10-K10</f>
        <v>4.3669999999999902</v>
      </c>
      <c r="N10" s="13"/>
      <c r="O10" s="46">
        <f>+I10/K10-1</f>
        <v>4.857025280555205E-2</v>
      </c>
      <c r="P10" s="13"/>
      <c r="R10" s="39"/>
      <c r="Z10" s="40"/>
      <c r="AA10" s="41"/>
    </row>
    <row r="11" spans="1:27" x14ac:dyDescent="0.2">
      <c r="A11" s="12"/>
      <c r="B11" s="24" t="s">
        <v>22</v>
      </c>
      <c r="C11" s="43" t="s">
        <v>18</v>
      </c>
      <c r="D11" s="43" t="s">
        <v>23</v>
      </c>
      <c r="E11" s="34"/>
      <c r="F11" s="44">
        <f>+F9</f>
        <v>27.536999999999999</v>
      </c>
      <c r="G11" s="44">
        <v>35.54</v>
      </c>
      <c r="H11" s="13"/>
      <c r="I11" s="45">
        <f>F11+G11</f>
        <v>63.076999999999998</v>
      </c>
      <c r="J11" s="13"/>
      <c r="K11" s="45">
        <v>58.709999999999994</v>
      </c>
      <c r="L11" s="13"/>
      <c r="M11" s="45">
        <f>+I11-K11</f>
        <v>4.3670000000000044</v>
      </c>
      <c r="N11" s="13"/>
      <c r="O11" s="46">
        <f>+I11/K11-1</f>
        <v>7.4382558337591664E-2</v>
      </c>
      <c r="P11" s="13"/>
      <c r="R11" s="39"/>
      <c r="Z11" s="40"/>
      <c r="AA11" s="41"/>
    </row>
    <row r="12" spans="1:27" x14ac:dyDescent="0.2">
      <c r="A12" s="12"/>
      <c r="B12" s="24" t="s">
        <v>24</v>
      </c>
      <c r="C12" s="43"/>
      <c r="D12" s="43"/>
      <c r="E12" s="34"/>
      <c r="F12" s="44"/>
      <c r="G12" s="44"/>
      <c r="H12" s="13"/>
      <c r="I12" s="45"/>
      <c r="J12" s="13"/>
      <c r="K12" s="45"/>
      <c r="L12" s="13"/>
      <c r="M12" s="45"/>
      <c r="N12" s="13"/>
      <c r="O12" s="46"/>
      <c r="P12" s="13"/>
      <c r="R12" s="39"/>
      <c r="Z12" s="40"/>
      <c r="AA12" s="41"/>
    </row>
    <row r="13" spans="1:27" ht="8.25" customHeight="1" x14ac:dyDescent="0.2">
      <c r="A13" s="12"/>
      <c r="B13" s="24"/>
      <c r="C13" s="43"/>
      <c r="D13" s="43"/>
      <c r="E13" s="34"/>
      <c r="F13" s="44"/>
      <c r="G13" s="44"/>
      <c r="H13" s="13"/>
      <c r="I13" s="45"/>
      <c r="J13" s="13"/>
      <c r="K13" s="45"/>
      <c r="L13" s="13"/>
      <c r="M13" s="45"/>
      <c r="N13" s="13"/>
      <c r="O13" s="46"/>
      <c r="P13" s="13"/>
      <c r="R13" s="39"/>
      <c r="Z13" s="40"/>
      <c r="AA13" s="41"/>
    </row>
    <row r="14" spans="1:27" x14ac:dyDescent="0.2">
      <c r="A14" s="12"/>
      <c r="B14" s="24" t="s">
        <v>25</v>
      </c>
      <c r="C14" s="42" t="s">
        <v>26</v>
      </c>
      <c r="D14" s="43" t="s">
        <v>19</v>
      </c>
      <c r="E14" s="34"/>
      <c r="F14" s="44">
        <v>0</v>
      </c>
      <c r="G14" s="44">
        <v>113.276</v>
      </c>
      <c r="H14" s="13"/>
      <c r="I14" s="45">
        <f>F14+G14</f>
        <v>113.276</v>
      </c>
      <c r="J14" s="13"/>
      <c r="K14" s="45">
        <v>112.532</v>
      </c>
      <c r="L14" s="13"/>
      <c r="M14" s="45">
        <f>+I14-K14</f>
        <v>0.74399999999999977</v>
      </c>
      <c r="N14" s="13"/>
      <c r="O14" s="46">
        <f>+I14/K14-1</f>
        <v>6.6114527423311031E-3</v>
      </c>
      <c r="P14" s="13"/>
      <c r="R14" s="39"/>
      <c r="Z14" s="40"/>
      <c r="AA14" s="41"/>
    </row>
    <row r="15" spans="1:27" x14ac:dyDescent="0.2">
      <c r="A15" s="12"/>
      <c r="B15" s="24" t="s">
        <v>27</v>
      </c>
      <c r="C15" s="42" t="s">
        <v>26</v>
      </c>
      <c r="D15" s="43" t="s">
        <v>21</v>
      </c>
      <c r="E15" s="34"/>
      <c r="F15" s="44">
        <v>0</v>
      </c>
      <c r="G15" s="44">
        <v>66.741</v>
      </c>
      <c r="H15" s="13"/>
      <c r="I15" s="45">
        <f>F15+G15</f>
        <v>66.741</v>
      </c>
      <c r="J15" s="13"/>
      <c r="K15" s="45">
        <v>65.998000000000005</v>
      </c>
      <c r="L15" s="13"/>
      <c r="M15" s="45">
        <f>+I15-K15</f>
        <v>0.742999999999995</v>
      </c>
      <c r="N15" s="13"/>
      <c r="O15" s="46">
        <f>+I15/K15-1</f>
        <v>1.125791690657274E-2</v>
      </c>
      <c r="P15" s="13"/>
      <c r="R15" s="39"/>
      <c r="Z15" s="40"/>
      <c r="AA15" s="41"/>
    </row>
    <row r="16" spans="1:27" x14ac:dyDescent="0.2">
      <c r="A16" s="12"/>
      <c r="B16" s="24" t="s">
        <v>28</v>
      </c>
      <c r="C16" s="47" t="s">
        <v>26</v>
      </c>
      <c r="D16" s="43" t="s">
        <v>23</v>
      </c>
      <c r="E16" s="34"/>
      <c r="F16" s="44">
        <v>0</v>
      </c>
      <c r="G16" s="44">
        <v>35.54</v>
      </c>
      <c r="H16" s="13"/>
      <c r="I16" s="45">
        <f>F16+G16</f>
        <v>35.54</v>
      </c>
      <c r="J16" s="13"/>
      <c r="K16" s="45">
        <v>34.796999999999997</v>
      </c>
      <c r="L16" s="13"/>
      <c r="M16" s="45">
        <f>+I16-K16</f>
        <v>0.7430000000000021</v>
      </c>
      <c r="N16" s="13"/>
      <c r="O16" s="46">
        <f>+I16/K16-1</f>
        <v>2.1352415438112615E-2</v>
      </c>
      <c r="P16" s="13"/>
      <c r="R16" s="39"/>
      <c r="Z16" s="40"/>
      <c r="AA16" s="41"/>
    </row>
    <row r="17" spans="1:27" ht="4.5" hidden="1" customHeight="1" x14ac:dyDescent="0.2">
      <c r="A17" s="12"/>
      <c r="B17" s="48"/>
      <c r="C17" s="49"/>
      <c r="D17" s="50"/>
      <c r="E17" s="34"/>
      <c r="F17" s="51"/>
      <c r="G17" s="51"/>
      <c r="H17" s="13"/>
      <c r="I17" s="40"/>
      <c r="J17" s="13"/>
      <c r="K17" s="40"/>
      <c r="L17" s="13"/>
      <c r="M17" s="40"/>
      <c r="N17" s="13"/>
      <c r="O17" s="52"/>
      <c r="P17" s="13"/>
      <c r="R17" s="39"/>
      <c r="Z17" s="40"/>
      <c r="AA17" s="41"/>
    </row>
    <row r="18" spans="1:27" ht="6" customHeight="1" x14ac:dyDescent="0.2">
      <c r="A18" s="12"/>
      <c r="B18" s="53"/>
      <c r="C18" s="54"/>
      <c r="D18" s="55"/>
      <c r="E18" s="34"/>
      <c r="F18" s="56"/>
      <c r="G18" s="57"/>
      <c r="H18" s="13"/>
      <c r="I18" s="58"/>
      <c r="J18" s="13"/>
      <c r="K18" s="58"/>
      <c r="L18" s="13"/>
      <c r="M18" s="58"/>
      <c r="N18" s="13"/>
      <c r="O18" s="59"/>
      <c r="P18" s="13"/>
      <c r="R18" s="39"/>
      <c r="Z18" s="4"/>
    </row>
    <row r="19" spans="1:27" x14ac:dyDescent="0.2">
      <c r="A19" s="12"/>
      <c r="B19" s="19" t="s">
        <v>29</v>
      </c>
      <c r="C19" s="33" t="s">
        <v>30</v>
      </c>
      <c r="D19" s="33"/>
      <c r="E19" s="34"/>
      <c r="F19" s="36">
        <f>+F9</f>
        <v>27.536999999999999</v>
      </c>
      <c r="G19" s="36">
        <v>31.545999999999999</v>
      </c>
      <c r="H19" s="13"/>
      <c r="I19" s="37">
        <f>F19+G19</f>
        <v>59.082999999999998</v>
      </c>
      <c r="J19" s="13"/>
      <c r="K19" s="37">
        <v>55.048999999999999</v>
      </c>
      <c r="L19" s="13"/>
      <c r="M19" s="37">
        <f>+I19-K19</f>
        <v>4.0339999999999989</v>
      </c>
      <c r="N19" s="13"/>
      <c r="O19" s="38">
        <f>+I19/K19-1</f>
        <v>7.3280168577085858E-2</v>
      </c>
      <c r="P19" s="13"/>
      <c r="R19" s="39"/>
      <c r="Z19" s="40"/>
      <c r="AA19" s="41"/>
    </row>
    <row r="20" spans="1:27" x14ac:dyDescent="0.2">
      <c r="A20" s="12"/>
      <c r="B20" s="24" t="s">
        <v>31</v>
      </c>
      <c r="C20" s="43"/>
      <c r="D20" s="43"/>
      <c r="E20" s="34"/>
      <c r="F20" s="44"/>
      <c r="G20" s="44"/>
      <c r="H20" s="13"/>
      <c r="I20" s="45"/>
      <c r="J20" s="13"/>
      <c r="K20" s="45"/>
      <c r="L20" s="13"/>
      <c r="M20" s="45"/>
      <c r="N20" s="13"/>
      <c r="O20" s="46"/>
      <c r="P20" s="13"/>
      <c r="R20" s="39"/>
      <c r="Z20" s="40"/>
      <c r="AA20" s="41"/>
    </row>
    <row r="21" spans="1:27" ht="8.25" customHeight="1" x14ac:dyDescent="0.2">
      <c r="A21" s="12"/>
      <c r="B21" s="24"/>
      <c r="C21" s="43"/>
      <c r="D21" s="43"/>
      <c r="E21" s="34"/>
      <c r="F21" s="44"/>
      <c r="G21" s="44"/>
      <c r="H21" s="13"/>
      <c r="I21" s="45"/>
      <c r="J21" s="13"/>
      <c r="K21" s="45"/>
      <c r="L21" s="13"/>
      <c r="M21" s="45"/>
      <c r="N21" s="13"/>
      <c r="O21" s="46"/>
      <c r="P21" s="13"/>
      <c r="R21" s="39"/>
      <c r="Z21" s="40"/>
      <c r="AA21" s="41"/>
    </row>
    <row r="22" spans="1:27" x14ac:dyDescent="0.2">
      <c r="A22" s="12"/>
      <c r="B22" s="24" t="s">
        <v>32</v>
      </c>
      <c r="C22" s="43" t="s">
        <v>33</v>
      </c>
      <c r="D22" s="43"/>
      <c r="E22" s="34"/>
      <c r="F22" s="44">
        <v>0</v>
      </c>
      <c r="G22" s="44">
        <v>31.545999999999999</v>
      </c>
      <c r="H22" s="13"/>
      <c r="I22" s="45">
        <f>F22+G22</f>
        <v>31.545999999999999</v>
      </c>
      <c r="J22" s="13"/>
      <c r="K22" s="45">
        <v>31.135999999999999</v>
      </c>
      <c r="L22" s="13"/>
      <c r="M22" s="45">
        <f>+I22-K22</f>
        <v>0.41000000000000014</v>
      </c>
      <c r="N22" s="13"/>
      <c r="O22" s="46">
        <f>+I22/K22-1</f>
        <v>1.3168036998972177E-2</v>
      </c>
      <c r="P22" s="13"/>
      <c r="R22" s="39"/>
      <c r="Z22" s="40"/>
      <c r="AA22" s="41"/>
    </row>
    <row r="23" spans="1:27" x14ac:dyDescent="0.2">
      <c r="A23" s="12"/>
      <c r="B23" s="28" t="s">
        <v>34</v>
      </c>
      <c r="C23" s="60"/>
      <c r="D23" s="60"/>
      <c r="E23" s="34"/>
      <c r="F23" s="61"/>
      <c r="G23" s="61"/>
      <c r="H23" s="13"/>
      <c r="I23" s="62"/>
      <c r="J23" s="13"/>
      <c r="K23" s="62"/>
      <c r="L23" s="13"/>
      <c r="M23" s="62"/>
      <c r="N23" s="13"/>
      <c r="O23" s="63"/>
      <c r="P23" s="13"/>
      <c r="R23" s="39"/>
      <c r="Z23" s="40"/>
      <c r="AA23" s="41"/>
    </row>
    <row r="24" spans="1:27" ht="6" customHeight="1" x14ac:dyDescent="0.2">
      <c r="A24" s="12"/>
      <c r="B24" s="13"/>
      <c r="C24" s="34"/>
      <c r="D24" s="34"/>
      <c r="E24" s="34"/>
      <c r="F24" s="64"/>
      <c r="G24" s="65"/>
      <c r="H24" s="13"/>
      <c r="I24" s="66"/>
      <c r="J24" s="13"/>
      <c r="K24" s="66"/>
      <c r="L24" s="13"/>
      <c r="M24" s="66"/>
      <c r="N24" s="13"/>
      <c r="O24" s="67"/>
      <c r="P24" s="13"/>
      <c r="R24" s="39"/>
      <c r="Z24" s="4"/>
    </row>
    <row r="25" spans="1:27" x14ac:dyDescent="0.2">
      <c r="A25" s="12"/>
      <c r="B25" s="68" t="s">
        <v>35</v>
      </c>
      <c r="C25" s="33"/>
      <c r="D25" s="33"/>
      <c r="E25" s="34"/>
      <c r="F25" s="36"/>
      <c r="G25" s="36"/>
      <c r="H25" s="13"/>
      <c r="I25" s="37"/>
      <c r="J25" s="13"/>
      <c r="K25" s="37"/>
      <c r="L25" s="13"/>
      <c r="M25" s="37"/>
      <c r="N25" s="13"/>
      <c r="O25" s="38"/>
      <c r="P25" s="13"/>
      <c r="R25" s="39"/>
      <c r="Z25" s="4"/>
    </row>
    <row r="26" spans="1:27" x14ac:dyDescent="0.2">
      <c r="A26" s="12"/>
      <c r="B26" s="24" t="s">
        <v>36</v>
      </c>
      <c r="C26" s="43" t="s">
        <v>37</v>
      </c>
      <c r="D26" s="43"/>
      <c r="E26" s="34"/>
      <c r="F26" s="44">
        <f>+F9</f>
        <v>27.536999999999999</v>
      </c>
      <c r="G26" s="44">
        <v>28.21</v>
      </c>
      <c r="H26" s="13"/>
      <c r="I26" s="45">
        <f>F26+G26</f>
        <v>55.747</v>
      </c>
      <c r="J26" s="13"/>
      <c r="K26" s="45">
        <v>52.123000000000005</v>
      </c>
      <c r="L26" s="13"/>
      <c r="M26" s="45">
        <f>+I26-K26</f>
        <v>3.6239999999999952</v>
      </c>
      <c r="N26" s="13"/>
      <c r="O26" s="46">
        <f>+I26/K26-1</f>
        <v>6.9527847591274394E-2</v>
      </c>
      <c r="P26" s="13"/>
      <c r="R26" s="39"/>
      <c r="Z26" s="4"/>
      <c r="AA26" s="41"/>
    </row>
    <row r="27" spans="1:27" x14ac:dyDescent="0.2">
      <c r="A27" s="12"/>
      <c r="B27" s="24" t="s">
        <v>38</v>
      </c>
      <c r="C27" s="43" t="s">
        <v>39</v>
      </c>
      <c r="D27" s="43"/>
      <c r="E27" s="34"/>
      <c r="F27" s="44">
        <v>0</v>
      </c>
      <c r="G27" s="44">
        <v>28.21</v>
      </c>
      <c r="H27" s="13"/>
      <c r="I27" s="45">
        <f>F27+G27</f>
        <v>28.21</v>
      </c>
      <c r="J27" s="13"/>
      <c r="K27" s="45">
        <v>28.21</v>
      </c>
      <c r="L27" s="13"/>
      <c r="M27" s="45">
        <f>+I27-K27</f>
        <v>0</v>
      </c>
      <c r="N27" s="13"/>
      <c r="O27" s="46">
        <f>+I27/K27-1</f>
        <v>0</v>
      </c>
      <c r="P27" s="13"/>
      <c r="R27" s="39"/>
      <c r="Z27" s="4"/>
      <c r="AA27" s="41"/>
    </row>
    <row r="28" spans="1:27" ht="6.75" customHeight="1" x14ac:dyDescent="0.2">
      <c r="A28" s="12"/>
      <c r="B28" s="69"/>
      <c r="C28" s="60"/>
      <c r="D28" s="60"/>
      <c r="E28" s="34"/>
      <c r="F28" s="61"/>
      <c r="G28" s="61"/>
      <c r="H28" s="13"/>
      <c r="I28" s="62"/>
      <c r="J28" s="13"/>
      <c r="K28" s="62"/>
      <c r="L28" s="13"/>
      <c r="M28" s="62"/>
      <c r="N28" s="13"/>
      <c r="O28" s="63"/>
      <c r="P28" s="13"/>
      <c r="R28" s="39"/>
      <c r="Z28" s="4"/>
    </row>
    <row r="29" spans="1:27" ht="3.75" customHeight="1" x14ac:dyDescent="0.2">
      <c r="A29" s="12"/>
      <c r="B29" s="17"/>
      <c r="C29" s="17"/>
      <c r="D29" s="17"/>
      <c r="E29" s="17"/>
      <c r="F29" s="70"/>
      <c r="G29" s="71"/>
      <c r="H29" s="17"/>
      <c r="I29" s="31"/>
      <c r="J29" s="17"/>
      <c r="K29" s="31"/>
      <c r="L29" s="17"/>
      <c r="M29" s="17"/>
      <c r="N29" s="17"/>
      <c r="O29" s="17"/>
      <c r="P29" s="17"/>
      <c r="R29" s="39"/>
      <c r="Z29" s="4"/>
    </row>
    <row r="30" spans="1:27" ht="12" customHeight="1" x14ac:dyDescent="0.2">
      <c r="A30" s="12"/>
      <c r="B30" s="19"/>
      <c r="C30" s="33" t="s">
        <v>40</v>
      </c>
      <c r="D30" s="33"/>
      <c r="E30" s="34"/>
      <c r="F30" s="36">
        <f>F9</f>
        <v>27.536999999999999</v>
      </c>
      <c r="G30" s="36">
        <v>39.473999999999997</v>
      </c>
      <c r="H30" s="13"/>
      <c r="I30" s="37">
        <f>F30+G30</f>
        <v>67.010999999999996</v>
      </c>
      <c r="J30" s="13"/>
      <c r="K30" s="37">
        <v>62.86</v>
      </c>
      <c r="L30" s="13"/>
      <c r="M30" s="37">
        <f>+I30-K30</f>
        <v>4.1509999999999962</v>
      </c>
      <c r="N30" s="13"/>
      <c r="O30" s="38">
        <f>+I30/K30-1</f>
        <v>6.6035634743875304E-2</v>
      </c>
      <c r="P30" s="13"/>
      <c r="R30" s="39"/>
      <c r="Z30" s="40"/>
      <c r="AA30" s="41"/>
    </row>
    <row r="31" spans="1:27" ht="12" customHeight="1" x14ac:dyDescent="0.2">
      <c r="A31" s="12"/>
      <c r="B31" s="24" t="s">
        <v>41</v>
      </c>
      <c r="C31" s="43" t="s">
        <v>42</v>
      </c>
      <c r="D31" s="43"/>
      <c r="E31" s="34"/>
      <c r="F31" s="44">
        <f>F9</f>
        <v>27.536999999999999</v>
      </c>
      <c r="G31" s="44">
        <v>105.39700000000001</v>
      </c>
      <c r="H31" s="13"/>
      <c r="I31" s="45">
        <f>F31+G31</f>
        <v>132.934</v>
      </c>
      <c r="J31" s="13"/>
      <c r="K31" s="45">
        <v>128.78300000000002</v>
      </c>
      <c r="L31" s="13"/>
      <c r="M31" s="45">
        <f>+I31-K31</f>
        <v>4.150999999999982</v>
      </c>
      <c r="N31" s="13"/>
      <c r="O31" s="46">
        <f>+I31/K31-1</f>
        <v>3.2232515161162434E-2</v>
      </c>
      <c r="P31" s="13"/>
      <c r="R31" s="39"/>
      <c r="Z31" s="40"/>
      <c r="AA31" s="41"/>
    </row>
    <row r="32" spans="1:27" ht="12" customHeight="1" x14ac:dyDescent="0.2">
      <c r="A32" s="12"/>
      <c r="B32" s="24" t="s">
        <v>43</v>
      </c>
      <c r="C32" s="43" t="s">
        <v>44</v>
      </c>
      <c r="D32" s="43"/>
      <c r="E32" s="34"/>
      <c r="F32" s="44">
        <v>0</v>
      </c>
      <c r="G32" s="44">
        <v>39.473999999999997</v>
      </c>
      <c r="H32" s="13"/>
      <c r="I32" s="45">
        <f>F32+G32</f>
        <v>39.473999999999997</v>
      </c>
      <c r="J32" s="13"/>
      <c r="K32" s="45">
        <v>38.947000000000003</v>
      </c>
      <c r="L32" s="13"/>
      <c r="M32" s="45">
        <f>+I32-K32</f>
        <v>0.52699999999999392</v>
      </c>
      <c r="N32" s="13"/>
      <c r="O32" s="46">
        <f>+I32/K32-1</f>
        <v>1.3531209079004736E-2</v>
      </c>
      <c r="P32" s="13"/>
      <c r="R32" s="39"/>
      <c r="Z32" s="40"/>
      <c r="AA32" s="41"/>
    </row>
    <row r="33" spans="1:27" ht="12" customHeight="1" x14ac:dyDescent="0.2">
      <c r="A33" s="12"/>
      <c r="B33" s="28"/>
      <c r="C33" s="60"/>
      <c r="D33" s="60"/>
      <c r="E33" s="34"/>
      <c r="F33" s="61"/>
      <c r="G33" s="61"/>
      <c r="H33" s="13"/>
      <c r="I33" s="62"/>
      <c r="J33" s="13"/>
      <c r="K33" s="62"/>
      <c r="L33" s="13"/>
      <c r="M33" s="62"/>
      <c r="N33" s="13"/>
      <c r="O33" s="63"/>
      <c r="P33" s="13"/>
      <c r="Z33" s="40"/>
      <c r="AA33" s="41"/>
    </row>
    <row r="34" spans="1:27" ht="6" customHeight="1" x14ac:dyDescent="0.2">
      <c r="A34" s="12"/>
      <c r="B34" s="13"/>
      <c r="C34" s="34"/>
      <c r="D34" s="34"/>
      <c r="E34" s="34"/>
      <c r="F34" s="64"/>
      <c r="G34" s="65"/>
      <c r="H34" s="13"/>
      <c r="I34" s="66"/>
      <c r="J34" s="13"/>
      <c r="K34" s="66"/>
      <c r="L34" s="13"/>
      <c r="M34" s="66"/>
      <c r="N34" s="13"/>
      <c r="O34" s="67"/>
      <c r="P34" s="13"/>
      <c r="R34" s="39"/>
      <c r="Z34" s="4"/>
    </row>
    <row r="35" spans="1:27" x14ac:dyDescent="0.2">
      <c r="A35" s="12"/>
      <c r="B35" s="68" t="s">
        <v>45</v>
      </c>
      <c r="C35" s="33"/>
      <c r="D35" s="33"/>
      <c r="E35" s="34"/>
      <c r="F35" s="36"/>
      <c r="G35" s="36"/>
      <c r="H35" s="13"/>
      <c r="I35" s="37"/>
      <c r="J35" s="13"/>
      <c r="K35" s="37"/>
      <c r="L35" s="13"/>
      <c r="M35" s="37"/>
      <c r="N35" s="13"/>
      <c r="O35" s="38"/>
      <c r="P35" s="13"/>
      <c r="R35" s="39"/>
      <c r="Z35" s="4"/>
    </row>
    <row r="36" spans="1:27" x14ac:dyDescent="0.2">
      <c r="A36" s="12"/>
      <c r="B36" s="24" t="s">
        <v>46</v>
      </c>
      <c r="C36" s="43" t="s">
        <v>47</v>
      </c>
      <c r="D36" s="43"/>
      <c r="E36" s="34"/>
      <c r="F36" s="44">
        <f>+F19</f>
        <v>27.536999999999999</v>
      </c>
      <c r="G36" s="44">
        <v>46.341000000000001</v>
      </c>
      <c r="H36" s="13"/>
      <c r="I36" s="45">
        <f>F36+G36</f>
        <v>73.878</v>
      </c>
      <c r="J36" s="13"/>
      <c r="K36" s="45">
        <v>69.506</v>
      </c>
      <c r="L36" s="13"/>
      <c r="M36" s="45">
        <f>+I36-K36</f>
        <v>4.3719999999999999</v>
      </c>
      <c r="N36" s="13"/>
      <c r="O36" s="46">
        <f>+I36/K36-1</f>
        <v>6.290104451414269E-2</v>
      </c>
      <c r="P36" s="13"/>
      <c r="R36" s="39"/>
      <c r="Z36" s="4"/>
      <c r="AA36" s="41"/>
    </row>
    <row r="37" spans="1:27" x14ac:dyDescent="0.2">
      <c r="A37" s="12"/>
      <c r="B37" s="24"/>
      <c r="C37" s="43" t="s">
        <v>48</v>
      </c>
      <c r="D37" s="43"/>
      <c r="E37" s="34"/>
      <c r="F37" s="44">
        <v>0</v>
      </c>
      <c r="G37" s="44">
        <v>46.341000000000001</v>
      </c>
      <c r="H37" s="13"/>
      <c r="I37" s="45">
        <f>F37+G37</f>
        <v>46.341000000000001</v>
      </c>
      <c r="J37" s="13"/>
      <c r="K37" s="45">
        <v>45.593000000000004</v>
      </c>
      <c r="L37" s="13"/>
      <c r="M37" s="45">
        <f>+I37-K37</f>
        <v>0.74799999999999756</v>
      </c>
      <c r="N37" s="13"/>
      <c r="O37" s="46">
        <f>+I37/K37-1</f>
        <v>1.6406027241023802E-2</v>
      </c>
      <c r="P37" s="13"/>
      <c r="R37" s="39"/>
      <c r="Z37" s="4"/>
      <c r="AA37" s="41"/>
    </row>
    <row r="38" spans="1:27" ht="6.75" customHeight="1" x14ac:dyDescent="0.2">
      <c r="A38" s="12"/>
      <c r="B38" s="69"/>
      <c r="C38" s="60"/>
      <c r="D38" s="60"/>
      <c r="E38" s="34"/>
      <c r="F38" s="61"/>
      <c r="G38" s="61"/>
      <c r="H38" s="13"/>
      <c r="I38" s="62"/>
      <c r="J38" s="13"/>
      <c r="K38" s="62"/>
      <c r="L38" s="13"/>
      <c r="M38" s="62"/>
      <c r="N38" s="13"/>
      <c r="O38" s="63"/>
      <c r="P38" s="13"/>
      <c r="R38" s="39"/>
      <c r="Z38" s="4"/>
    </row>
    <row r="39" spans="1:27" ht="5.25" customHeight="1" x14ac:dyDescent="0.2">
      <c r="A39" s="72"/>
      <c r="B39" s="73"/>
      <c r="C39" s="73"/>
      <c r="D39" s="73"/>
      <c r="E39" s="73"/>
      <c r="F39" s="74"/>
      <c r="G39" s="73"/>
      <c r="H39" s="73"/>
      <c r="I39" s="75"/>
      <c r="J39" s="73"/>
      <c r="K39" s="75"/>
      <c r="L39" s="73"/>
      <c r="M39" s="73"/>
      <c r="N39" s="73"/>
      <c r="O39" s="73"/>
      <c r="P39" s="73"/>
      <c r="Z39" s="4"/>
    </row>
    <row r="40" spans="1:27" x14ac:dyDescent="0.2">
      <c r="A40" s="4" t="s">
        <v>49</v>
      </c>
      <c r="B40" s="4"/>
      <c r="C40" s="76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W40" s="39"/>
    </row>
    <row r="41" spans="1:27" x14ac:dyDescent="0.2">
      <c r="A41" s="77"/>
      <c r="B41" s="78"/>
      <c r="C41" s="79"/>
      <c r="D41" s="79"/>
      <c r="E41" s="79"/>
      <c r="F41" s="79"/>
      <c r="G41" s="7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W41" s="39"/>
    </row>
    <row r="42" spans="1:27" x14ac:dyDescent="0.2">
      <c r="A42" s="77"/>
      <c r="H42" s="4"/>
      <c r="I42" s="4"/>
      <c r="J42" s="4"/>
      <c r="K42" s="4"/>
      <c r="L42" s="4"/>
      <c r="M42" s="4"/>
      <c r="N42" s="4"/>
      <c r="O42" s="4"/>
      <c r="Q42" s="4"/>
      <c r="R42" s="4"/>
      <c r="S42" s="4"/>
      <c r="T42" s="4"/>
      <c r="U42" s="4"/>
      <c r="W42" s="39"/>
    </row>
    <row r="43" spans="1:27" x14ac:dyDescent="0.2">
      <c r="A43" s="77" t="s">
        <v>50</v>
      </c>
      <c r="B43" s="78"/>
      <c r="C43" s="78"/>
      <c r="D43" s="78"/>
      <c r="E43" s="78"/>
      <c r="F43" s="78"/>
      <c r="G43" s="78"/>
      <c r="H43" s="4"/>
      <c r="I43" s="4"/>
      <c r="J43" s="4"/>
      <c r="K43" s="4"/>
      <c r="L43" s="4"/>
      <c r="M43" s="4"/>
      <c r="N43" s="4"/>
      <c r="O43" s="4"/>
      <c r="Q43" s="4"/>
      <c r="R43" s="4"/>
      <c r="S43" s="4"/>
      <c r="W43" s="39"/>
    </row>
    <row r="44" spans="1:27" x14ac:dyDescent="0.2">
      <c r="A44" s="77" t="s">
        <v>51</v>
      </c>
      <c r="H44" s="4"/>
      <c r="I44" s="4"/>
      <c r="J44" s="4"/>
      <c r="K44" s="4"/>
      <c r="L44" s="4"/>
      <c r="M44" s="4"/>
      <c r="N44" s="4"/>
      <c r="O44" s="4"/>
      <c r="Q44" s="4"/>
      <c r="R44" s="4"/>
      <c r="S44" s="4"/>
      <c r="W44" s="39"/>
    </row>
    <row r="45" spans="1:27" x14ac:dyDescent="0.2">
      <c r="A45" s="77" t="s">
        <v>52</v>
      </c>
      <c r="H45" s="4"/>
      <c r="I45" s="4"/>
      <c r="J45" s="4"/>
      <c r="K45" s="4"/>
      <c r="L45" s="4"/>
      <c r="M45" s="4"/>
      <c r="N45" s="4"/>
      <c r="O45" s="4"/>
      <c r="Q45" s="4"/>
      <c r="R45" s="4"/>
      <c r="S45" s="4"/>
      <c r="W45" s="39"/>
    </row>
    <row r="46" spans="1:27" x14ac:dyDescent="0.2">
      <c r="A46" s="77" t="s">
        <v>53</v>
      </c>
      <c r="H46" s="4"/>
      <c r="I46" s="4"/>
      <c r="J46" s="4"/>
      <c r="K46" s="4"/>
      <c r="L46" s="4"/>
      <c r="M46" s="4"/>
      <c r="N46" s="4"/>
      <c r="O46" s="4"/>
      <c r="Q46" s="4"/>
      <c r="R46" s="4"/>
      <c r="S46" s="4"/>
      <c r="W46" s="39"/>
    </row>
    <row r="47" spans="1:27" x14ac:dyDescent="0.2">
      <c r="A47" s="80" t="s">
        <v>54</v>
      </c>
      <c r="H47" s="4"/>
      <c r="I47" s="4"/>
      <c r="J47" s="4"/>
      <c r="K47" s="4"/>
      <c r="L47" s="4"/>
      <c r="M47" s="4"/>
      <c r="N47" s="4"/>
      <c r="O47" s="4"/>
      <c r="Q47" s="4"/>
      <c r="R47" s="4"/>
      <c r="S47" s="4"/>
    </row>
    <row r="48" spans="1:27" x14ac:dyDescent="0.2">
      <c r="A48" s="77" t="s">
        <v>55</v>
      </c>
      <c r="H48" s="4"/>
      <c r="I48" s="4"/>
      <c r="J48" s="4"/>
      <c r="K48" s="4"/>
      <c r="L48" s="4"/>
      <c r="M48" s="4"/>
      <c r="N48" s="4"/>
      <c r="O48" s="4"/>
      <c r="Q48" s="4"/>
      <c r="R48" s="4"/>
      <c r="S48" s="4"/>
    </row>
    <row r="49" spans="1:19" x14ac:dyDescent="0.2">
      <c r="A49" s="77" t="s">
        <v>56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">
      <c r="A50" s="77" t="s">
        <v>57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x14ac:dyDescent="0.2">
      <c r="A51" s="77" t="s">
        <v>58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x14ac:dyDescent="0.2">
      <c r="A52" s="77" t="s">
        <v>59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x14ac:dyDescent="0.2">
      <c r="A53" s="77" t="s">
        <v>60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2">
      <c r="A54" s="113"/>
      <c r="B54" s="113"/>
      <c r="C54" s="113"/>
      <c r="D54" s="113"/>
      <c r="E54" s="113"/>
      <c r="F54" s="113"/>
      <c r="G54" s="113"/>
    </row>
  </sheetData>
  <mergeCells count="1">
    <mergeCell ref="A54:G54"/>
  </mergeCells>
  <printOptions horizontalCentered="1" verticalCentered="1"/>
  <pageMargins left="0" right="0" top="0" bottom="0" header="0.5" footer="0.5"/>
  <pageSetup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December 1, 2023</vt:lpstr>
      <vt:lpstr>12 month summary</vt:lpstr>
      <vt:lpstr>January 1, 2024</vt:lpstr>
      <vt:lpstr>February 1, 2024</vt:lpstr>
      <vt:lpstr>March 1, 2024</vt:lpstr>
      <vt:lpstr>April 1, 2024</vt:lpstr>
      <vt:lpstr>May 1, 2024</vt:lpstr>
      <vt:lpstr>June 1, 2024</vt:lpstr>
      <vt:lpstr>July 1, 2024</vt:lpstr>
      <vt:lpstr>August 1, 2024</vt:lpstr>
      <vt:lpstr>September 1, 2024</vt:lpstr>
      <vt:lpstr>October 1, 2024</vt:lpstr>
      <vt:lpstr>'April 1, 2024'!Print_Area</vt:lpstr>
      <vt:lpstr>'August 1, 2024'!Print_Area</vt:lpstr>
      <vt:lpstr>'December 1, 2023'!Print_Area</vt:lpstr>
      <vt:lpstr>'February 1, 2024'!Print_Area</vt:lpstr>
      <vt:lpstr>'January 1, 2024'!Print_Area</vt:lpstr>
      <vt:lpstr>'July 1, 2024'!Print_Area</vt:lpstr>
      <vt:lpstr>'June 1, 2024'!Print_Area</vt:lpstr>
      <vt:lpstr>'March 1, 2024'!Print_Area</vt:lpstr>
      <vt:lpstr>'May 1, 2024'!Print_Area</vt:lpstr>
      <vt:lpstr>'October 1, 2024'!Print_Area</vt:lpstr>
      <vt:lpstr>'September 1, 2024'!Print_Area</vt:lpstr>
    </vt:vector>
  </TitlesOfParts>
  <Company>Sempra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Tung, Andrew</dc:creator>
  <cp:lastModifiedBy>Tung, Andrew</cp:lastModifiedBy>
  <dcterms:created xsi:type="dcterms:W3CDTF">2024-01-02T17:34:31Z</dcterms:created>
  <dcterms:modified xsi:type="dcterms:W3CDTF">2024-09-27T20:10:35Z</dcterms:modified>
</cp:coreProperties>
</file>